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SP3429LNA001/"/>
    </mc:Choice>
  </mc:AlternateContent>
  <xr:revisionPtr revIDLastSave="0" documentId="8_{2D35E4FA-0512-4DC9-A151-ADAF046BAB73}" xr6:coauthVersionLast="47" xr6:coauthVersionMax="47" xr10:uidLastSave="{00000000-0000-0000-0000-000000000000}"/>
  <bookViews>
    <workbookView xWindow="-120" yWindow="-120" windowWidth="29040" windowHeight="15720" xr2:uid="{D5B77C5E-38B9-46F9-A43A-0FC97ABD35C3}"/>
  </bookViews>
  <sheets>
    <sheet name="MCP_or_generator_list" sheetId="1" r:id="rId1"/>
    <sheet name="Resp_1" sheetId="2" state="hidden" r:id="rId2"/>
    <sheet name="Sheet1" sheetId="3" r:id="rId3"/>
  </sheets>
  <externalReferences>
    <externalReference r:id="rId4"/>
  </externalReferences>
  <definedNames>
    <definedName name="_Toc201822238" localSheetId="0">MCP_or_generator_list!$H$6</definedName>
    <definedName name="_Toc201822239" localSheetId="0">MCP_or_generator_list!$I$6</definedName>
    <definedName name="_Toc201822241" localSheetId="0">MCP_or_generator_list!$H$33</definedName>
    <definedName name="_Toc201822242" localSheetId="0">MCP_or_generator_list!$I$33</definedName>
    <definedName name="_Toc201822244" localSheetId="0">MCP_or_generator_list!$H$7</definedName>
    <definedName name="_Toc201822245" localSheetId="0">MCP_or_generator_list!$I$7</definedName>
    <definedName name="_Toc201822247" localSheetId="0">MCP_or_generator_list!$H$34</definedName>
    <definedName name="_Toc201822248" localSheetId="0">MCP_or_generator_list!$I$34</definedName>
    <definedName name="_Toc201822250" localSheetId="0">MCP_or_generator_list!$H$8</definedName>
    <definedName name="_Toc201822251" localSheetId="0">MCP_or_generator_list!$I$8</definedName>
    <definedName name="_Toc201822253" localSheetId="0">MCP_or_generator_list!$H$35</definedName>
    <definedName name="_Toc201822254" localSheetId="0">MCP_or_generator_list!$I$35</definedName>
    <definedName name="_Toc201822256" localSheetId="0">MCP_or_generator_list!$H$9</definedName>
    <definedName name="_Toc201822257" localSheetId="0">MCP_or_generator_list!$I$9</definedName>
    <definedName name="_Toc201822259" localSheetId="0">MCP_or_generator_list!$H$36</definedName>
    <definedName name="_Toc201822260" localSheetId="0">MCP_or_generator_list!$I$36</definedName>
    <definedName name="_Toc201822262" localSheetId="0">MCP_or_generator_list!$H$10</definedName>
    <definedName name="_Toc201822263" localSheetId="0">MCP_or_generator_list!$I$10</definedName>
    <definedName name="_Toc201822265" localSheetId="0">MCP_or_generator_list!$H$37</definedName>
    <definedName name="_Toc201822266" localSheetId="0">MCP_or_generator_list!$I$37</definedName>
    <definedName name="_Toc201822268" localSheetId="0">MCP_or_generator_list!$H$11</definedName>
    <definedName name="_Toc201822269" localSheetId="0">MCP_or_generator_list!$I$11</definedName>
    <definedName name="_Toc201822271" localSheetId="0">MCP_or_generator_list!$H$38</definedName>
    <definedName name="_Toc201822272" localSheetId="0">MCP_or_generator_list!$I$38</definedName>
    <definedName name="_Toc201822274" localSheetId="0">MCP_or_generator_list!$H$12</definedName>
    <definedName name="_Toc201822275" localSheetId="0">MCP_or_generator_list!$I$12</definedName>
    <definedName name="_Toc201822277" localSheetId="0">MCP_or_generator_list!$H$39</definedName>
    <definedName name="_Toc201822278" localSheetId="0">MCP_or_generator_list!$I$39</definedName>
    <definedName name="_Toc201822280" localSheetId="0">MCP_or_generator_list!$H$13</definedName>
    <definedName name="_Toc201822281" localSheetId="0">MCP_or_generator_list!$I$13</definedName>
    <definedName name="_Toc201822283" localSheetId="0">MCP_or_generator_list!$H$40</definedName>
    <definedName name="_Toc201822284" localSheetId="0">MCP_or_generator_list!$I$40</definedName>
    <definedName name="_Toc201822286" localSheetId="0">MCP_or_generator_list!$H$14</definedName>
    <definedName name="_Toc201822287" localSheetId="0">MCP_or_generator_list!$I$14</definedName>
    <definedName name="_Toc201822289" localSheetId="0">MCP_or_generator_list!$H$41</definedName>
    <definedName name="_Toc201822290" localSheetId="0">MCP_or_generator_list!$I$41</definedName>
    <definedName name="_Toc201822292" localSheetId="0">MCP_or_generator_list!$H$15</definedName>
    <definedName name="_Toc201822293" localSheetId="0">MCP_or_generator_list!$I$15</definedName>
    <definedName name="_Toc201822295" localSheetId="0">MCP_or_generator_list!$H$42</definedName>
    <definedName name="_Toc201822296" localSheetId="0">MCP_or_generator_list!$I$42</definedName>
    <definedName name="_Toc201822298" localSheetId="0">MCP_or_generator_list!$H$16</definedName>
    <definedName name="_Toc201822299" localSheetId="0">MCP_or_generator_list!$I$16</definedName>
    <definedName name="_Toc201822301" localSheetId="0">MCP_or_generator_list!$H$43</definedName>
    <definedName name="_Toc201822302" localSheetId="0">MCP_or_generator_list!$I$43</definedName>
    <definedName name="_Toc201822304" localSheetId="0">MCP_or_generator_list!$H$17</definedName>
    <definedName name="_Toc201822305" localSheetId="0">MCP_or_generator_list!$I$17</definedName>
    <definedName name="_Toc201822307" localSheetId="0">MCP_or_generator_list!$H$44</definedName>
    <definedName name="_Toc201822308" localSheetId="0">MCP_or_generator_list!$I$44</definedName>
    <definedName name="_Toc201822310" localSheetId="0">MCP_or_generator_list!$H$18</definedName>
    <definedName name="_Toc201822311" localSheetId="0">MCP_or_generator_list!$I$18</definedName>
    <definedName name="_Toc201822313" localSheetId="0">MCP_or_generator_list!$H$45</definedName>
    <definedName name="_Toc201822314" localSheetId="0">MCP_or_generator_list!$I$45</definedName>
    <definedName name="_Toc201822316" localSheetId="0">MCP_or_generator_list!$H$19</definedName>
    <definedName name="_Toc201822317" localSheetId="0">MCP_or_generator_list!$I$19</definedName>
    <definedName name="_Toc201822319" localSheetId="0">MCP_or_generator_list!$H$46</definedName>
    <definedName name="_Toc201822320" localSheetId="0">MCP_or_generator_list!$I$46</definedName>
    <definedName name="_Toc201822322" localSheetId="0">MCP_or_generator_list!$H$20</definedName>
    <definedName name="_Toc201822323" localSheetId="0">MCP_or_generator_list!$I$20</definedName>
    <definedName name="_Toc201822325" localSheetId="0">MCP_or_generator_list!$H$47</definedName>
    <definedName name="_Toc201822326" localSheetId="0">MCP_or_generator_list!$I$47</definedName>
    <definedName name="_Toc201822328" localSheetId="0">MCP_or_generator_list!$H$21</definedName>
    <definedName name="_Toc201822329" localSheetId="0">MCP_or_generator_list!$I$21</definedName>
    <definedName name="_Toc201822331" localSheetId="0">MCP_or_generator_list!$H$48</definedName>
    <definedName name="_Toc201822332" localSheetId="0">MCP_or_generator_list!$I$48</definedName>
    <definedName name="_Toc201822334" localSheetId="0">MCP_or_generator_list!$H$23</definedName>
    <definedName name="_Toc201822335" localSheetId="0">MCP_or_generator_list!$I$23</definedName>
    <definedName name="_Toc201822337" localSheetId="0">MCP_or_generator_list!$H$49</definedName>
    <definedName name="_Toc201822338" localSheetId="0">MCP_or_generator_list!$I$49</definedName>
    <definedName name="_Toc201822340" localSheetId="0">MCP_or_generator_list!$H$24</definedName>
    <definedName name="_Toc201822341" localSheetId="0">MCP_or_generator_list!$I$24</definedName>
    <definedName name="_Toc201822343" localSheetId="0">MCP_or_generator_list!$H$50</definedName>
    <definedName name="_Toc201822344" localSheetId="0">MCP_or_generator_list!$I$50</definedName>
    <definedName name="_Toc201822346" localSheetId="0">MCP_or_generator_list!$H$25</definedName>
    <definedName name="_Toc201822347" localSheetId="0">MCP_or_generator_list!$I$25</definedName>
    <definedName name="_Toc201822349" localSheetId="0">MCP_or_generator_list!$H$51</definedName>
    <definedName name="_Toc201822350" localSheetId="0">MCP_or_generator_list!$I$51</definedName>
    <definedName name="_Toc201822352" localSheetId="0">MCP_or_generator_list!$H$27</definedName>
    <definedName name="_Toc201822353" localSheetId="0">MCP_or_generator_list!$I$27</definedName>
    <definedName name="_Toc201822355" localSheetId="0">MCP_or_generator_list!$H$52</definedName>
    <definedName name="_Toc201822356" localSheetId="0">MCP_or_generator_list!$I$52</definedName>
    <definedName name="_Toc201822358" localSheetId="0">MCP_or_generator_list!$H$28</definedName>
    <definedName name="_Toc201822359" localSheetId="0">MCP_or_generator_list!$I$28</definedName>
    <definedName name="_Toc201822361" localSheetId="0">MCP_or_generator_list!$H$53</definedName>
    <definedName name="_Toc201822362" localSheetId="0">MCP_or_generator_list!$I$53</definedName>
    <definedName name="_Toc201822364" localSheetId="0">MCP_or_generator_list!$H$29</definedName>
    <definedName name="_Toc201822365" localSheetId="0">MCP_or_generator_list!$I$29</definedName>
    <definedName name="_Toc201822367" localSheetId="0">MCP_or_generator_list!$H$54</definedName>
    <definedName name="_Toc201822368" localSheetId="0">MCP_or_generator_list!$I$54</definedName>
    <definedName name="_Toc201822370" localSheetId="0">MCP_or_generator_list!$H$30</definedName>
    <definedName name="_Toc201822371" localSheetId="0">MCP_or_generator_list!$I$30</definedName>
    <definedName name="_Toc201822373" localSheetId="0">MCP_or_generator_list!$H$55</definedName>
    <definedName name="_Toc201822374" localSheetId="0">MCP_or_generator_list!$I$55</definedName>
    <definedName name="_Toc201822376" localSheetId="0">MCP_or_generator_list!$H$31</definedName>
    <definedName name="_Toc201822377" localSheetId="0">MCP_or_generator_list!$I$31</definedName>
    <definedName name="_Toc201822382" localSheetId="0">MCP_or_generator_list!$H$32</definedName>
    <definedName name="_Toc201822383" localSheetId="0">MCP_or_generator_list!$I$32</definedName>
    <definedName name="_Toc201822391" localSheetId="0">MCP_or_generator_list!$H$61</definedName>
    <definedName name="_Toc201822392" localSheetId="0">MCP_or_generator_list!$I$61</definedName>
    <definedName name="_Toc201822397" localSheetId="0">MCP_or_generator_list!$H$62</definedName>
    <definedName name="_Toc201822398" localSheetId="0">MCP_or_generator_list!$I$62</definedName>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B21" i="2"/>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Khary Cave</author>
  </authors>
  <commentList>
    <comment ref="C6" authorId="0" shapeId="0" xr:uid="{1BCFD7ED-C8B5-44BB-B560-B25EB7B4CD1F}">
      <text>
        <r>
          <rPr>
            <b/>
            <sz val="9"/>
            <color indexed="81"/>
            <rFont val="Tahoma"/>
            <family val="2"/>
          </rPr>
          <t>Khary Cave:</t>
        </r>
        <r>
          <rPr>
            <sz val="9"/>
            <color indexed="81"/>
            <rFont val="Tahoma"/>
            <family val="2"/>
          </rPr>
          <t xml:space="preserve">
INSERT SERIAL NUMBERS IF KNOWN</t>
        </r>
      </text>
    </comment>
    <comment ref="C7" authorId="0" shapeId="0" xr:uid="{DB0E4212-0E51-4085-A283-8E3BBC6EF9AA}">
      <text>
        <r>
          <rPr>
            <b/>
            <sz val="9"/>
            <color indexed="81"/>
            <rFont val="Tahoma"/>
            <family val="2"/>
          </rPr>
          <t>Khary Cave:</t>
        </r>
        <r>
          <rPr>
            <sz val="9"/>
            <color indexed="81"/>
            <rFont val="Tahoma"/>
            <family val="2"/>
          </rPr>
          <t xml:space="preserve">
INSERT SERIAL NUMBERS IF KNOWN</t>
        </r>
      </text>
    </comment>
    <comment ref="C8" authorId="0" shapeId="0" xr:uid="{9933502F-2CC5-4CAF-99DD-86A3C46756AD}">
      <text>
        <r>
          <rPr>
            <b/>
            <sz val="9"/>
            <color indexed="81"/>
            <rFont val="Tahoma"/>
            <family val="2"/>
          </rPr>
          <t>Khary Cave:</t>
        </r>
        <r>
          <rPr>
            <sz val="9"/>
            <color indexed="81"/>
            <rFont val="Tahoma"/>
            <family val="2"/>
          </rPr>
          <t xml:space="preserve">
INSERT SERIAL NUMBERS IF KNOWN</t>
        </r>
      </text>
    </comment>
    <comment ref="C9" authorId="0" shapeId="0" xr:uid="{4ED2E34D-FCF3-4364-BAD0-A27EB3418CD1}">
      <text>
        <r>
          <rPr>
            <b/>
            <sz val="9"/>
            <color indexed="81"/>
            <rFont val="Tahoma"/>
            <family val="2"/>
          </rPr>
          <t>Khary Cave:</t>
        </r>
        <r>
          <rPr>
            <sz val="9"/>
            <color indexed="81"/>
            <rFont val="Tahoma"/>
            <family val="2"/>
          </rPr>
          <t xml:space="preserve">
INSERT SERIAL NUMBERS IF KNOWN</t>
        </r>
      </text>
    </comment>
    <comment ref="C10" authorId="0" shapeId="0" xr:uid="{1A8584D7-0EF2-4A84-9793-4FE4FC6E5B56}">
      <text>
        <r>
          <rPr>
            <b/>
            <sz val="9"/>
            <color indexed="81"/>
            <rFont val="Tahoma"/>
            <family val="2"/>
          </rPr>
          <t>Khary Cave:</t>
        </r>
        <r>
          <rPr>
            <sz val="9"/>
            <color indexed="81"/>
            <rFont val="Tahoma"/>
            <family val="2"/>
          </rPr>
          <t xml:space="preserve">
INSERT SERIAL NUMBERS IF KNOWN</t>
        </r>
      </text>
    </comment>
    <comment ref="C11" authorId="0" shapeId="0" xr:uid="{186591A1-52AA-49D8-A8F9-7606D3099CD6}">
      <text>
        <r>
          <rPr>
            <b/>
            <sz val="9"/>
            <color indexed="81"/>
            <rFont val="Tahoma"/>
            <family val="2"/>
          </rPr>
          <t>Khary Cave:</t>
        </r>
        <r>
          <rPr>
            <sz val="9"/>
            <color indexed="81"/>
            <rFont val="Tahoma"/>
            <family val="2"/>
          </rPr>
          <t xml:space="preserve">
INSERT SERIAL NUMBERS IF KNOWN</t>
        </r>
      </text>
    </comment>
    <comment ref="C12" authorId="0" shapeId="0" xr:uid="{25AE93AB-F1E8-4A4F-BEB3-99F4D1F986BF}">
      <text>
        <r>
          <rPr>
            <b/>
            <sz val="9"/>
            <color indexed="81"/>
            <rFont val="Tahoma"/>
            <family val="2"/>
          </rPr>
          <t>Khary Cave:</t>
        </r>
        <r>
          <rPr>
            <sz val="9"/>
            <color indexed="81"/>
            <rFont val="Tahoma"/>
            <family val="2"/>
          </rPr>
          <t xml:space="preserve">
INSERT SERIAL NUMBERS IF KNOWN</t>
        </r>
      </text>
    </comment>
    <comment ref="C13" authorId="0" shapeId="0" xr:uid="{8B968C3D-ACE9-446A-B46E-0956C96E45CE}">
      <text>
        <r>
          <rPr>
            <b/>
            <sz val="9"/>
            <color indexed="81"/>
            <rFont val="Tahoma"/>
            <family val="2"/>
          </rPr>
          <t>Khary Cave:</t>
        </r>
        <r>
          <rPr>
            <sz val="9"/>
            <color indexed="81"/>
            <rFont val="Tahoma"/>
            <family val="2"/>
          </rPr>
          <t xml:space="preserve">
INSERT SERIAL NUMBERS IF KNOWN</t>
        </r>
      </text>
    </comment>
    <comment ref="C14" authorId="0" shapeId="0" xr:uid="{53304E6E-BEB8-4674-B2C1-43ACE1618C70}">
      <text>
        <r>
          <rPr>
            <b/>
            <sz val="9"/>
            <color indexed="81"/>
            <rFont val="Tahoma"/>
            <family val="2"/>
          </rPr>
          <t>Khary Cave:</t>
        </r>
        <r>
          <rPr>
            <sz val="9"/>
            <color indexed="81"/>
            <rFont val="Tahoma"/>
            <family val="2"/>
          </rPr>
          <t xml:space="preserve">
INSERT SERIAL NUMBERS IF KNOWN</t>
        </r>
      </text>
    </comment>
    <comment ref="C15" authorId="0" shapeId="0" xr:uid="{4889F600-EC08-4B58-8713-40505820513B}">
      <text>
        <r>
          <rPr>
            <b/>
            <sz val="9"/>
            <color indexed="81"/>
            <rFont val="Tahoma"/>
            <family val="2"/>
          </rPr>
          <t>Khary Cave:</t>
        </r>
        <r>
          <rPr>
            <sz val="9"/>
            <color indexed="81"/>
            <rFont val="Tahoma"/>
            <family val="2"/>
          </rPr>
          <t xml:space="preserve">
INSERT SERIAL NUMBERS IF KNOWN</t>
        </r>
      </text>
    </comment>
    <comment ref="C16" authorId="0" shapeId="0" xr:uid="{8C339411-2D9A-4186-AF16-004EB7404B40}">
      <text>
        <r>
          <rPr>
            <b/>
            <sz val="9"/>
            <color indexed="81"/>
            <rFont val="Tahoma"/>
            <family val="2"/>
          </rPr>
          <t>Khary Cave:</t>
        </r>
        <r>
          <rPr>
            <sz val="9"/>
            <color indexed="81"/>
            <rFont val="Tahoma"/>
            <family val="2"/>
          </rPr>
          <t xml:space="preserve">
INSERT SERIAL NUMBERS IF KNOWN</t>
        </r>
      </text>
    </comment>
    <comment ref="C17" authorId="0" shapeId="0" xr:uid="{53DCB7D9-16A2-4A6B-9C1B-A81EAFB15176}">
      <text>
        <r>
          <rPr>
            <b/>
            <sz val="9"/>
            <color indexed="81"/>
            <rFont val="Tahoma"/>
            <family val="2"/>
          </rPr>
          <t>Khary Cave:</t>
        </r>
        <r>
          <rPr>
            <sz val="9"/>
            <color indexed="81"/>
            <rFont val="Tahoma"/>
            <family val="2"/>
          </rPr>
          <t xml:space="preserve">
INSERT SERIAL NUMBERS IF KNOWN</t>
        </r>
      </text>
    </comment>
    <comment ref="C18" authorId="0" shapeId="0" xr:uid="{F4A7FCF4-595A-4F44-A9BB-1CDF4F2B9CF5}">
      <text>
        <r>
          <rPr>
            <b/>
            <sz val="9"/>
            <color indexed="81"/>
            <rFont val="Tahoma"/>
            <family val="2"/>
          </rPr>
          <t>Khary Cave:</t>
        </r>
        <r>
          <rPr>
            <sz val="9"/>
            <color indexed="81"/>
            <rFont val="Tahoma"/>
            <family val="2"/>
          </rPr>
          <t xml:space="preserve">
INSERT SERIAL NUMBERS IF KNOWN</t>
        </r>
      </text>
    </comment>
    <comment ref="C19" authorId="0" shapeId="0" xr:uid="{1D882D76-9267-4D28-9A6B-B031B678AB0A}">
      <text>
        <r>
          <rPr>
            <b/>
            <sz val="9"/>
            <color indexed="81"/>
            <rFont val="Tahoma"/>
            <family val="2"/>
          </rPr>
          <t>Khary Cave:</t>
        </r>
        <r>
          <rPr>
            <sz val="9"/>
            <color indexed="81"/>
            <rFont val="Tahoma"/>
            <family val="2"/>
          </rPr>
          <t xml:space="preserve">
INSERT SERIAL NUMBERS IF KNOWN</t>
        </r>
      </text>
    </comment>
    <comment ref="C20" authorId="0" shapeId="0" xr:uid="{D61BE47C-4363-4B53-A56C-D94616F837C9}">
      <text>
        <r>
          <rPr>
            <b/>
            <sz val="9"/>
            <color indexed="81"/>
            <rFont val="Tahoma"/>
            <family val="2"/>
          </rPr>
          <t>Khary Cave:</t>
        </r>
        <r>
          <rPr>
            <sz val="9"/>
            <color indexed="81"/>
            <rFont val="Tahoma"/>
            <family val="2"/>
          </rPr>
          <t xml:space="preserve">
INSERT SERIAL NUMBERS IF KNOWN</t>
        </r>
      </text>
    </comment>
    <comment ref="C21" authorId="0" shapeId="0" xr:uid="{5161DCDC-A90E-4C09-A091-E8589252F9FB}">
      <text>
        <r>
          <rPr>
            <b/>
            <sz val="9"/>
            <color indexed="81"/>
            <rFont val="Tahoma"/>
            <family val="2"/>
          </rPr>
          <t>Khary Cave:</t>
        </r>
        <r>
          <rPr>
            <sz val="9"/>
            <color indexed="81"/>
            <rFont val="Tahoma"/>
            <family val="2"/>
          </rPr>
          <t xml:space="preserve">
INSERT SERIAL NUMBERS IF KNOWN</t>
        </r>
      </text>
    </comment>
    <comment ref="C22" authorId="0" shapeId="0" xr:uid="{128EA2D4-9F7F-43B7-AD95-987C28B440F0}">
      <text>
        <r>
          <rPr>
            <b/>
            <sz val="9"/>
            <color indexed="81"/>
            <rFont val="Tahoma"/>
            <family val="2"/>
          </rPr>
          <t>Khary Cave:</t>
        </r>
        <r>
          <rPr>
            <sz val="9"/>
            <color indexed="81"/>
            <rFont val="Tahoma"/>
            <family val="2"/>
          </rPr>
          <t xml:space="preserve">
INSERT SERIAL NUMBERS IF KNOWN</t>
        </r>
      </text>
    </comment>
    <comment ref="C23" authorId="0" shapeId="0" xr:uid="{E6794753-4D98-4CC9-95FB-8DDCC5D24A39}">
      <text>
        <r>
          <rPr>
            <b/>
            <sz val="9"/>
            <color indexed="81"/>
            <rFont val="Tahoma"/>
            <family val="2"/>
          </rPr>
          <t>Khary Cave:</t>
        </r>
        <r>
          <rPr>
            <sz val="9"/>
            <color indexed="81"/>
            <rFont val="Tahoma"/>
            <family val="2"/>
          </rPr>
          <t xml:space="preserve">
INSERT SERIAL NUMBERS IF KNOWN</t>
        </r>
      </text>
    </comment>
    <comment ref="C24" authorId="0" shapeId="0" xr:uid="{E4E6C5F7-C717-40A1-91BB-765387490DEC}">
      <text>
        <r>
          <rPr>
            <b/>
            <sz val="9"/>
            <color indexed="81"/>
            <rFont val="Tahoma"/>
            <family val="2"/>
          </rPr>
          <t>Khary Cave:</t>
        </r>
        <r>
          <rPr>
            <sz val="9"/>
            <color indexed="81"/>
            <rFont val="Tahoma"/>
            <family val="2"/>
          </rPr>
          <t xml:space="preserve">
INSERT SERIAL NUMBERS IF KNOWN</t>
        </r>
      </text>
    </comment>
    <comment ref="C25" authorId="0" shapeId="0" xr:uid="{46B205B2-3D96-48D0-9225-68BC9B7BCB00}">
      <text>
        <r>
          <rPr>
            <b/>
            <sz val="9"/>
            <color indexed="81"/>
            <rFont val="Tahoma"/>
            <family val="2"/>
          </rPr>
          <t>Khary Cave:</t>
        </r>
        <r>
          <rPr>
            <sz val="9"/>
            <color indexed="81"/>
            <rFont val="Tahoma"/>
            <family val="2"/>
          </rPr>
          <t xml:space="preserve">
INSERT SERIAL NUMBERS IF KNOWN</t>
        </r>
      </text>
    </comment>
    <comment ref="C26" authorId="0" shapeId="0" xr:uid="{D91E2D5E-746E-4EFB-9232-AED041D563B7}">
      <text>
        <r>
          <rPr>
            <b/>
            <sz val="9"/>
            <color indexed="81"/>
            <rFont val="Tahoma"/>
            <family val="2"/>
          </rPr>
          <t>Khary Cave:</t>
        </r>
        <r>
          <rPr>
            <sz val="9"/>
            <color indexed="81"/>
            <rFont val="Tahoma"/>
            <family val="2"/>
          </rPr>
          <t xml:space="preserve">
INSERT SERIAL NUMBERS IF KNOWN</t>
        </r>
      </text>
    </comment>
    <comment ref="C27" authorId="0" shapeId="0" xr:uid="{6D87FEE3-B08C-4C30-AD4C-8389E7EC8102}">
      <text>
        <r>
          <rPr>
            <b/>
            <sz val="9"/>
            <color indexed="81"/>
            <rFont val="Tahoma"/>
            <family val="2"/>
          </rPr>
          <t>Khary Cave:</t>
        </r>
        <r>
          <rPr>
            <sz val="9"/>
            <color indexed="81"/>
            <rFont val="Tahoma"/>
            <family val="2"/>
          </rPr>
          <t xml:space="preserve">
INSERT SERIAL NUMBERS IF KNOWN</t>
        </r>
      </text>
    </comment>
    <comment ref="C28" authorId="0" shapeId="0" xr:uid="{662EDB69-6A11-4D5D-AF71-771047634F5F}">
      <text>
        <r>
          <rPr>
            <b/>
            <sz val="9"/>
            <color indexed="81"/>
            <rFont val="Tahoma"/>
            <family val="2"/>
          </rPr>
          <t>Khary Cave:</t>
        </r>
        <r>
          <rPr>
            <sz val="9"/>
            <color indexed="81"/>
            <rFont val="Tahoma"/>
            <family val="2"/>
          </rPr>
          <t xml:space="preserve">
INSERT SERIAL NUMBERS IF KNOWN</t>
        </r>
      </text>
    </comment>
    <comment ref="C29" authorId="0" shapeId="0" xr:uid="{F359C39E-0BF0-4E6B-B42D-018AAD863AF1}">
      <text>
        <r>
          <rPr>
            <b/>
            <sz val="9"/>
            <color indexed="81"/>
            <rFont val="Tahoma"/>
            <family val="2"/>
          </rPr>
          <t>Khary Cave:</t>
        </r>
        <r>
          <rPr>
            <sz val="9"/>
            <color indexed="81"/>
            <rFont val="Tahoma"/>
            <family val="2"/>
          </rPr>
          <t xml:space="preserve">
INSERT SERIAL NUMBERS IF KNOWN</t>
        </r>
      </text>
    </comment>
    <comment ref="C30" authorId="0" shapeId="0" xr:uid="{39BBCA69-E5E4-4BA2-B689-257B807D7E2D}">
      <text>
        <r>
          <rPr>
            <b/>
            <sz val="9"/>
            <color indexed="81"/>
            <rFont val="Tahoma"/>
            <family val="2"/>
          </rPr>
          <t>Khary Cave:</t>
        </r>
        <r>
          <rPr>
            <sz val="9"/>
            <color indexed="81"/>
            <rFont val="Tahoma"/>
            <family val="2"/>
          </rPr>
          <t xml:space="preserve">
INSERT SERIAL NUMBERS IF KNOWN</t>
        </r>
      </text>
    </comment>
    <comment ref="C31" authorId="0" shapeId="0" xr:uid="{EE2D2E21-F7F6-4FAB-95D5-60142EFEC53B}">
      <text>
        <r>
          <rPr>
            <b/>
            <sz val="9"/>
            <color indexed="81"/>
            <rFont val="Tahoma"/>
            <family val="2"/>
          </rPr>
          <t>Khary Cave:</t>
        </r>
        <r>
          <rPr>
            <sz val="9"/>
            <color indexed="81"/>
            <rFont val="Tahoma"/>
            <family val="2"/>
          </rPr>
          <t xml:space="preserve">
INSERT SERIAL NUMBERS IF KNOWN</t>
        </r>
      </text>
    </comment>
    <comment ref="C32" authorId="0" shapeId="0" xr:uid="{E6325F73-8450-4DD1-AB28-A73AF8D690E6}">
      <text>
        <r>
          <rPr>
            <b/>
            <sz val="9"/>
            <color indexed="81"/>
            <rFont val="Tahoma"/>
            <family val="2"/>
          </rPr>
          <t>Khary Cave:</t>
        </r>
        <r>
          <rPr>
            <sz val="9"/>
            <color indexed="81"/>
            <rFont val="Tahoma"/>
            <family val="2"/>
          </rPr>
          <t xml:space="preserve">
INSERT SERIAL NUMBERS IF KNOWN</t>
        </r>
      </text>
    </comment>
    <comment ref="C33" authorId="0" shapeId="0" xr:uid="{6FAEF09D-612C-486F-B2B4-91CDA0E5BC01}">
      <text>
        <r>
          <rPr>
            <b/>
            <sz val="9"/>
            <color indexed="81"/>
            <rFont val="Tahoma"/>
            <family val="2"/>
          </rPr>
          <t>Khary Cave:</t>
        </r>
        <r>
          <rPr>
            <sz val="9"/>
            <color indexed="81"/>
            <rFont val="Tahoma"/>
            <family val="2"/>
          </rPr>
          <t xml:space="preserve">
INSERT SERIAL NUMBERS IF KNOWN</t>
        </r>
      </text>
    </comment>
    <comment ref="C34" authorId="0" shapeId="0" xr:uid="{B9C5A4E1-4E8F-44F3-BCC0-56C39630D0B2}">
      <text>
        <r>
          <rPr>
            <b/>
            <sz val="9"/>
            <color indexed="81"/>
            <rFont val="Tahoma"/>
            <family val="2"/>
          </rPr>
          <t>Khary Cave:</t>
        </r>
        <r>
          <rPr>
            <sz val="9"/>
            <color indexed="81"/>
            <rFont val="Tahoma"/>
            <family val="2"/>
          </rPr>
          <t xml:space="preserve">
INSERT SERIAL NUMBERS IF KNOWN</t>
        </r>
      </text>
    </comment>
    <comment ref="C35" authorId="0" shapeId="0" xr:uid="{EB3131C0-E927-4415-9D15-A59AE5FB52D2}">
      <text>
        <r>
          <rPr>
            <b/>
            <sz val="9"/>
            <color indexed="81"/>
            <rFont val="Tahoma"/>
            <family val="2"/>
          </rPr>
          <t>Khary Cave:</t>
        </r>
        <r>
          <rPr>
            <sz val="9"/>
            <color indexed="81"/>
            <rFont val="Tahoma"/>
            <family val="2"/>
          </rPr>
          <t xml:space="preserve">
INSERT SERIAL NUMBERS IF KNOWN</t>
        </r>
      </text>
    </comment>
    <comment ref="C36" authorId="0" shapeId="0" xr:uid="{DB8921BF-9665-4337-9BD8-63CB117506DD}">
      <text>
        <r>
          <rPr>
            <b/>
            <sz val="9"/>
            <color indexed="81"/>
            <rFont val="Tahoma"/>
            <family val="2"/>
          </rPr>
          <t>Khary Cave:</t>
        </r>
        <r>
          <rPr>
            <sz val="9"/>
            <color indexed="81"/>
            <rFont val="Tahoma"/>
            <family val="2"/>
          </rPr>
          <t xml:space="preserve">
INSERT SERIAL NUMBERS IF KNOWN</t>
        </r>
      </text>
    </comment>
    <comment ref="C37" authorId="0" shapeId="0" xr:uid="{9418D3AF-476C-448B-956F-DE77ACBEA9E2}">
      <text>
        <r>
          <rPr>
            <b/>
            <sz val="9"/>
            <color indexed="81"/>
            <rFont val="Tahoma"/>
            <family val="2"/>
          </rPr>
          <t>Khary Cave:</t>
        </r>
        <r>
          <rPr>
            <sz val="9"/>
            <color indexed="81"/>
            <rFont val="Tahoma"/>
            <family val="2"/>
          </rPr>
          <t xml:space="preserve">
INSERT SERIAL NUMBERS IF KNOWN</t>
        </r>
      </text>
    </comment>
    <comment ref="C38" authorId="0" shapeId="0" xr:uid="{DEC45748-1F24-494D-80CB-BCC929691CF2}">
      <text>
        <r>
          <rPr>
            <b/>
            <sz val="9"/>
            <color indexed="81"/>
            <rFont val="Tahoma"/>
            <family val="2"/>
          </rPr>
          <t>Khary Cave:</t>
        </r>
        <r>
          <rPr>
            <sz val="9"/>
            <color indexed="81"/>
            <rFont val="Tahoma"/>
            <family val="2"/>
          </rPr>
          <t xml:space="preserve">
INSERT SERIAL NUMBERS IF KNOWN</t>
        </r>
      </text>
    </comment>
    <comment ref="C39" authorId="0" shapeId="0" xr:uid="{3654D060-B15D-4B71-A097-096AF2C7B675}">
      <text>
        <r>
          <rPr>
            <b/>
            <sz val="9"/>
            <color indexed="81"/>
            <rFont val="Tahoma"/>
            <family val="2"/>
          </rPr>
          <t>Khary Cave:</t>
        </r>
        <r>
          <rPr>
            <sz val="9"/>
            <color indexed="81"/>
            <rFont val="Tahoma"/>
            <family val="2"/>
          </rPr>
          <t xml:space="preserve">
INSERT SERIAL NUMBERS IF KNOWN</t>
        </r>
      </text>
    </comment>
    <comment ref="C40" authorId="0" shapeId="0" xr:uid="{97BF0C86-482A-46B1-A9C4-B94A4D90C81A}">
      <text>
        <r>
          <rPr>
            <b/>
            <sz val="9"/>
            <color indexed="81"/>
            <rFont val="Tahoma"/>
            <family val="2"/>
          </rPr>
          <t>Khary Cave:</t>
        </r>
        <r>
          <rPr>
            <sz val="9"/>
            <color indexed="81"/>
            <rFont val="Tahoma"/>
            <family val="2"/>
          </rPr>
          <t xml:space="preserve">
INSERT SERIAL NUMBERS IF KNOWN</t>
        </r>
      </text>
    </comment>
    <comment ref="C41" authorId="0" shapeId="0" xr:uid="{E5899FD0-CCED-4DFB-AD8D-B5C7B92D56F7}">
      <text>
        <r>
          <rPr>
            <b/>
            <sz val="9"/>
            <color indexed="81"/>
            <rFont val="Tahoma"/>
            <family val="2"/>
          </rPr>
          <t>Khary Cave:</t>
        </r>
        <r>
          <rPr>
            <sz val="9"/>
            <color indexed="81"/>
            <rFont val="Tahoma"/>
            <family val="2"/>
          </rPr>
          <t xml:space="preserve">
INSERT SERIAL NUMBERS IF KNOWN</t>
        </r>
      </text>
    </comment>
    <comment ref="C42" authorId="0" shapeId="0" xr:uid="{391CE422-4C37-4AFD-9ED0-1558FB600EF7}">
      <text>
        <r>
          <rPr>
            <b/>
            <sz val="9"/>
            <color indexed="81"/>
            <rFont val="Tahoma"/>
            <family val="2"/>
          </rPr>
          <t>Khary Cave:</t>
        </r>
        <r>
          <rPr>
            <sz val="9"/>
            <color indexed="81"/>
            <rFont val="Tahoma"/>
            <family val="2"/>
          </rPr>
          <t xml:space="preserve">
INSERT SERIAL NUMBERS IF KNOWN</t>
        </r>
      </text>
    </comment>
    <comment ref="C43" authorId="0" shapeId="0" xr:uid="{565C12C1-5C15-4897-98FD-B8D224AB0651}">
      <text>
        <r>
          <rPr>
            <b/>
            <sz val="9"/>
            <color indexed="81"/>
            <rFont val="Tahoma"/>
            <family val="2"/>
          </rPr>
          <t>Khary Cave:</t>
        </r>
        <r>
          <rPr>
            <sz val="9"/>
            <color indexed="81"/>
            <rFont val="Tahoma"/>
            <family val="2"/>
          </rPr>
          <t xml:space="preserve">
INSERT SERIAL NUMBERS IF KNOWN</t>
        </r>
      </text>
    </comment>
    <comment ref="C44" authorId="0" shapeId="0" xr:uid="{C0F11B23-B581-4916-A5C0-997E9571B596}">
      <text>
        <r>
          <rPr>
            <b/>
            <sz val="9"/>
            <color indexed="81"/>
            <rFont val="Tahoma"/>
            <family val="2"/>
          </rPr>
          <t>Khary Cave:</t>
        </r>
        <r>
          <rPr>
            <sz val="9"/>
            <color indexed="81"/>
            <rFont val="Tahoma"/>
            <family val="2"/>
          </rPr>
          <t xml:space="preserve">
INSERT SERIAL NUMBERS IF KNOWN</t>
        </r>
      </text>
    </comment>
    <comment ref="C45" authorId="0" shapeId="0" xr:uid="{84035BC5-DD9D-47D9-9764-DEC6F7C20884}">
      <text>
        <r>
          <rPr>
            <b/>
            <sz val="9"/>
            <color indexed="81"/>
            <rFont val="Tahoma"/>
            <family val="2"/>
          </rPr>
          <t>Khary Cave:</t>
        </r>
        <r>
          <rPr>
            <sz val="9"/>
            <color indexed="81"/>
            <rFont val="Tahoma"/>
            <family val="2"/>
          </rPr>
          <t xml:space="preserve">
INSERT SERIAL NUMBERS IF KNOWN</t>
        </r>
      </text>
    </comment>
    <comment ref="C46" authorId="0" shapeId="0" xr:uid="{88BB6B02-BAAD-4657-9172-8674DA96AE7A}">
      <text>
        <r>
          <rPr>
            <b/>
            <sz val="9"/>
            <color indexed="81"/>
            <rFont val="Tahoma"/>
            <family val="2"/>
          </rPr>
          <t>Khary Cave:</t>
        </r>
        <r>
          <rPr>
            <sz val="9"/>
            <color indexed="81"/>
            <rFont val="Tahoma"/>
            <family val="2"/>
          </rPr>
          <t xml:space="preserve">
INSERT SERIAL NUMBERS IF KNOWN</t>
        </r>
      </text>
    </comment>
    <comment ref="C47" authorId="0" shapeId="0" xr:uid="{86732312-242F-4B45-AA87-CF4BFD16783C}">
      <text>
        <r>
          <rPr>
            <b/>
            <sz val="9"/>
            <color indexed="81"/>
            <rFont val="Tahoma"/>
            <family val="2"/>
          </rPr>
          <t>Khary Cave:</t>
        </r>
        <r>
          <rPr>
            <sz val="9"/>
            <color indexed="81"/>
            <rFont val="Tahoma"/>
            <family val="2"/>
          </rPr>
          <t xml:space="preserve">
INSERT SERIAL NUMBERS IF KNOWN</t>
        </r>
      </text>
    </comment>
    <comment ref="C48" authorId="0" shapeId="0" xr:uid="{6E6EC048-A76F-4C4E-9584-04FD8B6F0C7E}">
      <text>
        <r>
          <rPr>
            <b/>
            <sz val="9"/>
            <color indexed="81"/>
            <rFont val="Tahoma"/>
            <family val="2"/>
          </rPr>
          <t>Khary Cave:</t>
        </r>
        <r>
          <rPr>
            <sz val="9"/>
            <color indexed="81"/>
            <rFont val="Tahoma"/>
            <family val="2"/>
          </rPr>
          <t xml:space="preserve">
INSERT SERIAL NUMBERS IF KNOWN</t>
        </r>
      </text>
    </comment>
    <comment ref="C49" authorId="0" shapeId="0" xr:uid="{19A9640E-B727-466B-AF19-526C82D54FA5}">
      <text>
        <r>
          <rPr>
            <b/>
            <sz val="9"/>
            <color indexed="81"/>
            <rFont val="Tahoma"/>
            <family val="2"/>
          </rPr>
          <t>Khary Cave:</t>
        </r>
        <r>
          <rPr>
            <sz val="9"/>
            <color indexed="81"/>
            <rFont val="Tahoma"/>
            <family val="2"/>
          </rPr>
          <t xml:space="preserve">
INSERT SERIAL NUMBERS IF KNOWN</t>
        </r>
      </text>
    </comment>
    <comment ref="C50" authorId="0" shapeId="0" xr:uid="{F71A49BD-926D-46C0-8EA3-CD735E91F3FC}">
      <text>
        <r>
          <rPr>
            <b/>
            <sz val="9"/>
            <color indexed="81"/>
            <rFont val="Tahoma"/>
            <family val="2"/>
          </rPr>
          <t>Khary Cave:</t>
        </r>
        <r>
          <rPr>
            <sz val="9"/>
            <color indexed="81"/>
            <rFont val="Tahoma"/>
            <family val="2"/>
          </rPr>
          <t xml:space="preserve">
INSERT SERIAL NUMBERS IF KNOWN</t>
        </r>
      </text>
    </comment>
    <comment ref="C51" authorId="0" shapeId="0" xr:uid="{B3299335-5C45-43BD-86E6-4ADBC84EA926}">
      <text>
        <r>
          <rPr>
            <b/>
            <sz val="9"/>
            <color indexed="81"/>
            <rFont val="Tahoma"/>
            <family val="2"/>
          </rPr>
          <t>Khary Cave:</t>
        </r>
        <r>
          <rPr>
            <sz val="9"/>
            <color indexed="81"/>
            <rFont val="Tahoma"/>
            <family val="2"/>
          </rPr>
          <t xml:space="preserve">
INSERT SERIAL NUMBERS IF KNOWN</t>
        </r>
      </text>
    </comment>
    <comment ref="C52" authorId="0" shapeId="0" xr:uid="{5D99C613-D3C3-4984-AB3E-FBDD6D551A35}">
      <text>
        <r>
          <rPr>
            <b/>
            <sz val="9"/>
            <color indexed="81"/>
            <rFont val="Tahoma"/>
            <family val="2"/>
          </rPr>
          <t>Khary Cave:</t>
        </r>
        <r>
          <rPr>
            <sz val="9"/>
            <color indexed="81"/>
            <rFont val="Tahoma"/>
            <family val="2"/>
          </rPr>
          <t xml:space="preserve">
INSERT SERIAL NUMBERS IF KNOWN</t>
        </r>
      </text>
    </comment>
    <comment ref="C53" authorId="0" shapeId="0" xr:uid="{A1C78002-9BFA-43D1-A74D-9E7AB018A3D2}">
      <text>
        <r>
          <rPr>
            <b/>
            <sz val="9"/>
            <color indexed="81"/>
            <rFont val="Tahoma"/>
            <family val="2"/>
          </rPr>
          <t>Khary Cave:</t>
        </r>
        <r>
          <rPr>
            <sz val="9"/>
            <color indexed="81"/>
            <rFont val="Tahoma"/>
            <family val="2"/>
          </rPr>
          <t xml:space="preserve">
INSERT SERIAL NUMBERS IF KNOWN</t>
        </r>
      </text>
    </comment>
    <comment ref="C54" authorId="0" shapeId="0" xr:uid="{FE87C9E2-64A4-4530-A17A-739196AA9A6F}">
      <text>
        <r>
          <rPr>
            <b/>
            <sz val="9"/>
            <color indexed="81"/>
            <rFont val="Tahoma"/>
            <family val="2"/>
          </rPr>
          <t>Khary Cave:</t>
        </r>
        <r>
          <rPr>
            <sz val="9"/>
            <color indexed="81"/>
            <rFont val="Tahoma"/>
            <family val="2"/>
          </rPr>
          <t xml:space="preserve">
INSERT SERIAL NUMBERS IF KNOWN</t>
        </r>
      </text>
    </comment>
    <comment ref="C55" authorId="0" shapeId="0" xr:uid="{F36A8E07-64DA-4AD8-8C54-6DDB28B9283A}">
      <text>
        <r>
          <rPr>
            <b/>
            <sz val="9"/>
            <color indexed="81"/>
            <rFont val="Tahoma"/>
            <family val="2"/>
          </rPr>
          <t>Khary Cave:</t>
        </r>
        <r>
          <rPr>
            <sz val="9"/>
            <color indexed="81"/>
            <rFont val="Tahoma"/>
            <family val="2"/>
          </rPr>
          <t xml:space="preserve">
INSERT SERIAL NUMBERS IF KNOWN</t>
        </r>
      </text>
    </comment>
    <comment ref="C56" authorId="0" shapeId="0" xr:uid="{0333C044-5D25-481D-8012-94A155E49EBF}">
      <text>
        <r>
          <rPr>
            <b/>
            <sz val="9"/>
            <color indexed="81"/>
            <rFont val="Tahoma"/>
            <family val="2"/>
          </rPr>
          <t>Khary Cave:</t>
        </r>
        <r>
          <rPr>
            <sz val="9"/>
            <color indexed="81"/>
            <rFont val="Tahoma"/>
            <family val="2"/>
          </rPr>
          <t xml:space="preserve">
INSERT SERIAL NUMBERS IF KNOWN</t>
        </r>
      </text>
    </comment>
    <comment ref="C57" authorId="0" shapeId="0" xr:uid="{B9A2DCCA-D7B2-4594-B585-618626FF84FC}">
      <text>
        <r>
          <rPr>
            <b/>
            <sz val="9"/>
            <color indexed="81"/>
            <rFont val="Tahoma"/>
            <family val="2"/>
          </rPr>
          <t>Khary Cave:</t>
        </r>
        <r>
          <rPr>
            <sz val="9"/>
            <color indexed="81"/>
            <rFont val="Tahoma"/>
            <family val="2"/>
          </rPr>
          <t xml:space="preserve">
INSERT SERIAL NUMBERS IF KNOWN</t>
        </r>
      </text>
    </comment>
    <comment ref="C58" authorId="0" shapeId="0" xr:uid="{7CAA98DC-CD19-4F5C-9843-739A4FEAADB8}">
      <text>
        <r>
          <rPr>
            <b/>
            <sz val="9"/>
            <color indexed="81"/>
            <rFont val="Tahoma"/>
            <family val="2"/>
          </rPr>
          <t>Khary Cave:</t>
        </r>
        <r>
          <rPr>
            <sz val="9"/>
            <color indexed="81"/>
            <rFont val="Tahoma"/>
            <family val="2"/>
          </rPr>
          <t xml:space="preserve">
INSERT SERIAL NUMBERS IF KNOWN</t>
        </r>
      </text>
    </comment>
    <comment ref="C59" authorId="0" shapeId="0" xr:uid="{D2FF4CE6-1386-4FB0-8ECD-B6BFC675022C}">
      <text>
        <r>
          <rPr>
            <b/>
            <sz val="9"/>
            <color indexed="81"/>
            <rFont val="Tahoma"/>
            <family val="2"/>
          </rPr>
          <t>Khary Cave:</t>
        </r>
        <r>
          <rPr>
            <sz val="9"/>
            <color indexed="81"/>
            <rFont val="Tahoma"/>
            <family val="2"/>
          </rPr>
          <t xml:space="preserve">
INSERT SERIAL NUMBERS IF KNOWN</t>
        </r>
      </text>
    </comment>
    <comment ref="C60" authorId="0" shapeId="0" xr:uid="{6A0C3A65-BBED-4B1D-A84F-8ECC73A759C8}">
      <text>
        <r>
          <rPr>
            <b/>
            <sz val="9"/>
            <color indexed="81"/>
            <rFont val="Tahoma"/>
            <family val="2"/>
          </rPr>
          <t>Khary Cave:</t>
        </r>
        <r>
          <rPr>
            <sz val="9"/>
            <color indexed="81"/>
            <rFont val="Tahoma"/>
            <family val="2"/>
          </rPr>
          <t xml:space="preserve">
INSERT SERIAL NUMBERS IF KNOWN</t>
        </r>
      </text>
    </comment>
    <comment ref="C61" authorId="0" shapeId="0" xr:uid="{D6D64C77-85A2-4857-98CA-9447D469DB2C}">
      <text>
        <r>
          <rPr>
            <b/>
            <sz val="9"/>
            <color indexed="81"/>
            <rFont val="Tahoma"/>
            <family val="2"/>
          </rPr>
          <t>Khary Cave:</t>
        </r>
        <r>
          <rPr>
            <sz val="9"/>
            <color indexed="81"/>
            <rFont val="Tahoma"/>
            <family val="2"/>
          </rPr>
          <t xml:space="preserve">
INSERT SERIAL NUMBERS IF KNOWN</t>
        </r>
      </text>
    </comment>
    <comment ref="C62" authorId="0" shapeId="0" xr:uid="{5B28D121-7142-4AC9-9D88-3872F9103FF9}">
      <text>
        <r>
          <rPr>
            <b/>
            <sz val="9"/>
            <color indexed="81"/>
            <rFont val="Tahoma"/>
            <family val="2"/>
          </rPr>
          <t>Khary Cave:</t>
        </r>
        <r>
          <rPr>
            <sz val="9"/>
            <color indexed="81"/>
            <rFont val="Tahoma"/>
            <family val="2"/>
          </rPr>
          <t xml:space="preserve">
INSERT SERIAL NUMBERS IF KNOWN</t>
        </r>
      </text>
    </comment>
  </commentList>
</comments>
</file>

<file path=xl/sharedStrings.xml><?xml version="1.0" encoding="utf-8"?>
<sst xmlns="http://schemas.openxmlformats.org/spreadsheetml/2006/main" count="1060" uniqueCount="294">
  <si>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</si>
  <si>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</si>
  <si>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</si>
  <si>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</si>
  <si>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</si>
  <si>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</si>
  <si>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</si>
  <si>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</si>
  <si>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</si>
  <si>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</si>
  <si>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</si>
  <si>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</si>
  <si>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</si>
  <si>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</si>
  <si>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</si>
  <si>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</si>
  <si>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</si>
  <si>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</si>
  <si>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</si>
  <si>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</si>
  <si>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</si>
  <si>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</si>
  <si>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</si>
  <si>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</si>
  <si>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</si>
  <si>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(g/s)</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</si>
  <si>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</si>
  <si>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</si>
  <si>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</si>
  <si>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</si>
  <si>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</si>
  <si>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</si>
  <si>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</si>
  <si>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</si>
  <si>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</si>
  <si>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</si>
  <si>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</si>
  <si>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</si>
  <si>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</si>
  <si>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</si>
  <si>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in the Association of Manufacturers and suppliers of Power Systems and ancillary equipment (AMPS) technical note: "Determination of thermal input power of an engine driven generator".
</t>
  </si>
  <si>
    <t>This should be the total of all the individual units of any size</t>
  </si>
  <si>
    <t xml:space="preserve"> Boiler, Engine, Back up generator, turbine, boiler CHP, Engine CHP</t>
  </si>
  <si>
    <t>Gas oil,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</si>
  <si>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</si>
  <si>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</si>
  <si>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</si>
  <si>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</si>
  <si>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</si>
  <si>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</si>
  <si>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</si>
  <si>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</si>
  <si>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</si>
  <si>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Microsoft Word - AMPS8704 - AMPS Technical Committee document template update 03.docx (environment-agency.gov.uk)</t>
  </si>
  <si>
    <t>Background Mapping data for local authorities - Defra, UK</t>
  </si>
  <si>
    <t>Simple List</t>
  </si>
  <si>
    <t>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</si>
  <si>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</si>
  <si>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</si>
  <si>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</si>
  <si>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</si>
  <si>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</si>
  <si>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</si>
  <si>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</si>
  <si>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</si>
  <si>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</si>
  <si>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</si>
  <si>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</si>
  <si>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</si>
  <si>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</si>
  <si>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</si>
  <si>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</si>
  <si>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</si>
  <si>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TBC</t>
  </si>
  <si>
    <t>Moteurs Baudouin</t>
  </si>
  <si>
    <t>16M55G3000/5</t>
  </si>
  <si>
    <t>Stationary</t>
  </si>
  <si>
    <t>SU8092798438</t>
  </si>
  <si>
    <t>Back up generator</t>
  </si>
  <si>
    <t>Gas oil</t>
  </si>
  <si>
    <t xml:space="preserve">NOx: 4.65
PM10: 0.083
</t>
  </si>
  <si>
    <t>No</t>
  </si>
  <si>
    <t>Buckinghamshire</t>
  </si>
  <si>
    <t>Residential façade</t>
  </si>
  <si>
    <t>Slough Hill LWS</t>
  </si>
  <si>
    <t>Plant 2</t>
  </si>
  <si>
    <t>SU8092498442</t>
  </si>
  <si>
    <t>Plant 3</t>
  </si>
  <si>
    <t>SU8092198447</t>
  </si>
  <si>
    <t>Plant 4</t>
  </si>
  <si>
    <t>SU8091898452</t>
  </si>
  <si>
    <t>Plant 5</t>
  </si>
  <si>
    <t>SU8087498520</t>
  </si>
  <si>
    <t>Plant 6</t>
  </si>
  <si>
    <t>SU8087198525</t>
  </si>
  <si>
    <t>Plant 7</t>
  </si>
  <si>
    <t>SU8086798529</t>
  </si>
  <si>
    <t>Plant 8</t>
  </si>
  <si>
    <t>SU8086498534</t>
  </si>
  <si>
    <t>Plant 9</t>
  </si>
  <si>
    <t>SU8086698398</t>
  </si>
  <si>
    <t>Plant 10</t>
  </si>
  <si>
    <t>SU8086498403</t>
  </si>
  <si>
    <t>Plant 11</t>
  </si>
  <si>
    <t>SU8086098407</t>
  </si>
  <si>
    <t>Plant 12</t>
  </si>
  <si>
    <t>SU8085798412</t>
  </si>
  <si>
    <t>Plant 13</t>
  </si>
  <si>
    <t>SU8081398480</t>
  </si>
  <si>
    <t>Plant 14</t>
  </si>
  <si>
    <t>SU8081098485</t>
  </si>
  <si>
    <t>Plant 15</t>
  </si>
  <si>
    <t>SU8080798490</t>
  </si>
  <si>
    <t>Plant 16</t>
  </si>
  <si>
    <t>SU8080498494</t>
  </si>
  <si>
    <t>Plant 17</t>
  </si>
  <si>
    <t>16M55G6D2/5</t>
  </si>
  <si>
    <t>SU8085298555</t>
  </si>
  <si>
    <t xml:space="preserve">NOx: 7.25 
PM10: 0.009
</t>
  </si>
  <si>
    <t>Plant 18</t>
  </si>
  <si>
    <t>12M55G10D2/5</t>
  </si>
  <si>
    <t>SU8084898559</t>
  </si>
  <si>
    <t>NOx: 6.98 
PM10: 0.008</t>
  </si>
  <si>
    <t>Plant 19</t>
  </si>
  <si>
    <t>SU8084598564</t>
  </si>
  <si>
    <t>Plant 20</t>
  </si>
  <si>
    <t>SU8084298568</t>
  </si>
  <si>
    <t>Plant 21</t>
  </si>
  <si>
    <t>SU8079198515</t>
  </si>
  <si>
    <t>Plant 22</t>
  </si>
  <si>
    <t>SU8078798568</t>
  </si>
  <si>
    <t>Plant 23</t>
  </si>
  <si>
    <t>SU8078498524</t>
  </si>
  <si>
    <t>Plant 24</t>
  </si>
  <si>
    <t>SU8074598485</t>
  </si>
  <si>
    <t>Plant 25</t>
  </si>
  <si>
    <t>SU8074298490</t>
  </si>
  <si>
    <t>Plant 26</t>
  </si>
  <si>
    <t>SU8073998494</t>
  </si>
  <si>
    <t>Plant 27</t>
  </si>
  <si>
    <t>SU8070098554</t>
  </si>
  <si>
    <t>Plant 28</t>
  </si>
  <si>
    <t>SU8069798558</t>
  </si>
  <si>
    <t>Plant 29</t>
  </si>
  <si>
    <t>SU8069498563</t>
  </si>
  <si>
    <t>Plant 30</t>
  </si>
  <si>
    <t>SU8063398523</t>
  </si>
  <si>
    <t>Plant 31</t>
  </si>
  <si>
    <t>SU8063698519</t>
  </si>
  <si>
    <t>Plant 32</t>
  </si>
  <si>
    <t>SU8063998514</t>
  </si>
  <si>
    <t>Plant 33</t>
  </si>
  <si>
    <t>SU8067898455</t>
  </si>
  <si>
    <t>Plant 34</t>
  </si>
  <si>
    <t>SU8068198450</t>
  </si>
  <si>
    <t>Plant 35</t>
  </si>
  <si>
    <t>SU8068498445</t>
  </si>
  <si>
    <t>Plant 36</t>
  </si>
  <si>
    <t>SU8081898366</t>
  </si>
  <si>
    <t>Plant 37</t>
  </si>
  <si>
    <t>SU8081598371</t>
  </si>
  <si>
    <t>Plant 38</t>
  </si>
  <si>
    <t>SU8081298458</t>
  </si>
  <si>
    <t>Plant 39</t>
  </si>
  <si>
    <t>SU8075898458</t>
  </si>
  <si>
    <t>Plant 40</t>
  </si>
  <si>
    <t>SU8075598463</t>
  </si>
  <si>
    <t>Plant 41</t>
  </si>
  <si>
    <t>SU8076398330</t>
  </si>
  <si>
    <t>Plant 42</t>
  </si>
  <si>
    <t>SU8076098335</t>
  </si>
  <si>
    <t>Plant 43</t>
  </si>
  <si>
    <t>SU8075798340</t>
  </si>
  <si>
    <t>Plant 44</t>
  </si>
  <si>
    <t>SU8070398422</t>
  </si>
  <si>
    <t>Plant 45</t>
  </si>
  <si>
    <t>SU8070098426</t>
  </si>
  <si>
    <t>Plant 46</t>
  </si>
  <si>
    <t>SU8076098329</t>
  </si>
  <si>
    <t>Plant 47</t>
  </si>
  <si>
    <t>SU8075798333</t>
  </si>
  <si>
    <t>Plant 48</t>
  </si>
  <si>
    <t>SU8075498338</t>
  </si>
  <si>
    <t>Plant 49</t>
  </si>
  <si>
    <t>SU8070098420</t>
  </si>
  <si>
    <t>Plant 50</t>
  </si>
  <si>
    <t>SU8069798425</t>
  </si>
  <si>
    <t>Plant 51</t>
  </si>
  <si>
    <t>SU8081698372</t>
  </si>
  <si>
    <t>Plant 52</t>
  </si>
  <si>
    <t>SU8081398376</t>
  </si>
  <si>
    <t>Plant 53</t>
  </si>
  <si>
    <t>SU8075998459</t>
  </si>
  <si>
    <t>Plant 54</t>
  </si>
  <si>
    <t>SU8076398331</t>
  </si>
  <si>
    <t>Plant 55</t>
  </si>
  <si>
    <t>Plant 56</t>
  </si>
  <si>
    <t>SU8075198343</t>
  </si>
  <si>
    <t>Plant 57</t>
  </si>
  <si>
    <t>SU8081298382</t>
  </si>
  <si>
    <t>Note</t>
  </si>
  <si>
    <t xml:space="preserve">*Virtus can send this information if required once the 57 generators have been secured. The submitted AQA and other supporting reports have been submitted on the basis of diesel powered, stationery plant, optimised to 2.4MWe (55 generators) and 2.8MWe (2 generators), which will meet the US EPA Tier 2 emissions certification. Virtus will secure generators with the same specifications as above for the Saunderton Data Centre campus., and can send the above details if required once secured. </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</si>
  <si>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</si>
  <si>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</si>
  <si>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</si>
  <si>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</si>
  <si>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</si>
  <si>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</si>
  <si>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</si>
  <si>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</si>
  <si>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</si>
  <si>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</si>
  <si>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</si>
  <si>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</si>
  <si>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</si>
  <si>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</si>
  <si>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</si>
  <si>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</si>
  <si>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</si>
  <si>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</si>
  <si>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</si>
  <si>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</si>
  <si>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</si>
  <si>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</si>
  <si>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</si>
  <si>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</si>
  <si>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</si>
  <si>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</si>
  <si>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</si>
  <si>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</si>
  <si>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</si>
  <si>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</si>
  <si>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</si>
  <si>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</si>
  <si>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</si>
  <si>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</si>
  <si>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</si>
  <si>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</si>
  <si>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</si>
  <si>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</si>
  <si>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</si>
  <si>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</si>
  <si>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</si>
  <si>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</si>
  <si>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</si>
  <si>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</si>
  <si>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</si>
  <si>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</si>
  <si>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</si>
  <si>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</si>
  <si>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</si>
  <si>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</si>
  <si>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</si>
  <si>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</si>
  <si>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</si>
  <si>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</si>
  <si>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</si>
  <si>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</si>
  <si>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</si>
  <si>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Plant Manufacturer</t>
  </si>
  <si>
    <t>Model Name</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</si>
  <si>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</si>
  <si>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</si>
  <si>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</si>
  <si>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</si>
  <si>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</si>
  <si>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</si>
  <si>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</si>
  <si>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</si>
  <si>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</si>
  <si>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</si>
  <si>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</si>
  <si>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</si>
  <si>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</si>
  <si>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</si>
  <si>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</si>
  <si>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</si>
  <si>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</si>
  <si>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</si>
  <si>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</si>
  <si>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</si>
  <si>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</si>
  <si>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</si>
  <si>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</si>
  <si>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</si>
  <si>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</si>
  <si>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Compatibility Report for 6. MCP-generator-list-v3 (1).xls</t>
  </si>
  <si>
    <t>Run on 29/05/2025 17:01</t>
  </si>
  <si>
    <t>If the workbook is saved in an earlier file format or opened in an earlier version of Microsoft Excel, the listed features will not be available.</t>
  </si>
  <si>
    <t>Minor loss of fidelity</t>
  </si>
  <si>
    <t># of occurrences</t>
  </si>
  <si>
    <t>Version</t>
  </si>
  <si>
    <t>Some cells or styles in this workbook contain formatting that is not supported by the selected file format. These formats will be converted to the closest format available.</t>
  </si>
  <si>
    <t>Excel 97-2003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</si>
</sst>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0"/>
      <color rgb="FF000000"/>
      <name val="Arial"/>
      <family val="2"/>
    </font>
    <font>
      <sz val="9"/>
      <color indexed="81"/>
      <name val="Tahoma"/>
      <family val="2"/>
    </font>
    <font>
      <b/>
      <sz val="9"/>
      <color indexed="81"/>
      <name val="Tahoma"/>
      <family val="2"/>
    </font>
    <font>
      <u/>
      <sz val="10"/>
      <color rgb="FF0563C1"/>
      <name val="Arial"/>
      <family val="2"/>
    </font>
    <font>
      <b/>
      <sz val="12"/>
      <color rgb="FF000000"/>
      <name val="Arial"/>
      <family val="2"/>
    </font>
    <font>
      <sz val="12"/>
      <color rgb="FF000000"/>
      <name val="Arial"/>
      <family val="2"/>
    </font>
    <font>
      <b/>
      <sz val="10"/>
      <color rgb="FF000000"/>
      <name val="Arial"/>
      <family val="2"/>
    </font>
  </fonts>
  <fills count="13">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right/>
      <top/>
      <bottom style="thin">
        <color rgb="FF000000"/>
      </bottom>
      <diagonal/>
    </border>
    <border>
      <left style="thin">
        <color rgb="FF000000"/>
      </left>
      <right/>
      <top/>
      <bottom style="thin">
        <color rgb="FF000000"/>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3" borderId="0" xfId="0" applyFont="1" applyFill="1" applyAlignment="1">
      <alignment horizontal="left" vertical="top" wrapText="1"/>
    </xf>
    <xf numFmtId="0" fontId="0" fillId="0" borderId="0" xfId="0" applyAlignment="1">
      <alignment wrapText="1"/>
    </xf>
    <xf numFmtId="0" fontId="5" fillId="4" borderId="6" xfId="0" applyFont="1" applyFill="1" applyBorder="1" applyAlignment="1">
      <alignment horizontal="left" vertical="top" wrapText="1"/>
    </xf>
    <xf numFmtId="0" fontId="3" fillId="4" borderId="8" xfId="1" applyFill="1" applyBorder="1" applyAlignment="1">
      <alignment horizontal="left" vertical="top" wrapText="1"/>
    </xf>
    <xf numFmtId="0" fontId="3" fillId="4" borderId="9" xfId="1" applyFill="1" applyBorder="1" applyAlignment="1">
      <alignment horizontal="left" vertical="top" wrapText="1"/>
    </xf>
    <xf numFmtId="0" fontId="5" fillId="5" borderId="10"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12" xfId="0" applyFont="1" applyFill="1" applyBorder="1" applyAlignment="1">
      <alignment horizontal="left" vertical="top" wrapText="1"/>
    </xf>
    <xf numFmtId="14" fontId="5" fillId="5" borderId="11" xfId="0" applyNumberFormat="1" applyFont="1" applyFill="1" applyBorder="1" applyAlignment="1">
      <alignment horizontal="left" vertical="top" wrapText="1"/>
    </xf>
    <xf numFmtId="9" fontId="5" fillId="5" borderId="11" xfId="0" applyNumberFormat="1" applyFont="1" applyFill="1" applyBorder="1" applyAlignment="1">
      <alignment horizontal="left" vertical="top" wrapText="1"/>
    </xf>
    <xf numFmtId="0" fontId="5" fillId="5" borderId="6" xfId="0" applyFont="1" applyFill="1" applyBorder="1" applyAlignment="1">
      <alignment horizontal="left" vertical="top" wrapText="1"/>
    </xf>
    <xf numFmtId="14" fontId="5" fillId="5" borderId="6" xfId="0" applyNumberFormat="1" applyFont="1" applyFill="1" applyBorder="1" applyAlignment="1">
      <alignment horizontal="left" vertical="top" wrapText="1"/>
    </xf>
    <xf numFmtId="0" fontId="5" fillId="3" borderId="0" xfId="0" applyFont="1" applyFill="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14" fontId="5" fillId="0" borderId="5" xfId="0" applyNumberFormat="1" applyFont="1" applyBorder="1" applyAlignment="1">
      <alignment horizontal="left" vertical="top" wrapText="1"/>
    </xf>
    <xf numFmtId="0" fontId="5" fillId="3" borderId="13" xfId="0" applyFont="1" applyFill="1" applyBorder="1" applyAlignment="1">
      <alignment horizontal="left" vertical="top" wrapText="1"/>
    </xf>
    <xf numFmtId="0" fontId="0" fillId="0" borderId="13" xfId="0" applyBorder="1" applyAlignment="1">
      <alignment wrapText="1"/>
    </xf>
    <xf numFmtId="0" fontId="5" fillId="0" borderId="0" xfId="0" applyFont="1" applyAlignment="1">
      <alignment horizontal="left" vertical="top" wrapText="1"/>
    </xf>
    <xf numFmtId="0" fontId="5" fillId="0" borderId="0" xfId="0" applyFont="1"/>
    <xf numFmtId="0" fontId="5" fillId="6" borderId="0" xfId="0" applyFont="1" applyFill="1"/>
    <xf numFmtId="14" fontId="5" fillId="0" borderId="0" xfId="0" applyNumberFormat="1" applyFont="1"/>
    <xf numFmtId="0" fontId="5" fillId="7" borderId="0" xfId="0" applyFont="1" applyFill="1"/>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2" fontId="4" fillId="2" borderId="5" xfId="0" applyNumberFormat="1" applyFont="1" applyFill="1" applyBorder="1" applyAlignment="1">
      <alignment horizontal="left" vertical="top" wrapText="1"/>
    </xf>
    <xf numFmtId="2" fontId="5" fillId="5" borderId="11" xfId="0" applyNumberFormat="1" applyFont="1" applyFill="1" applyBorder="1" applyAlignment="1">
      <alignment horizontal="left" vertical="top" wrapText="1"/>
    </xf>
    <xf numFmtId="0" fontId="6" fillId="0" borderId="0" xfId="0" applyFont="1" applyAlignment="1">
      <alignment vertical="top" wrapText="1"/>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5" fillId="8" borderId="9" xfId="0" applyFont="1" applyFill="1" applyBorder="1" applyAlignment="1">
      <alignment horizontal="left" vertical="top" wrapText="1"/>
    </xf>
    <xf numFmtId="0" fontId="5" fillId="8" borderId="1" xfId="0" applyFont="1" applyFill="1" applyBorder="1" applyAlignment="1">
      <alignment horizontal="left" vertical="top" wrapText="1"/>
    </xf>
    <xf numFmtId="1" fontId="5" fillId="8" borderId="1" xfId="0" applyNumberFormat="1" applyFont="1" applyFill="1" applyBorder="1" applyAlignment="1">
      <alignment horizontal="left" vertical="top" wrapText="1"/>
    </xf>
    <xf numFmtId="164" fontId="5" fillId="8" borderId="1" xfId="0" applyNumberFormat="1" applyFont="1" applyFill="1" applyBorder="1" applyAlignment="1">
      <alignment horizontal="left" vertical="top" wrapText="1"/>
    </xf>
    <xf numFmtId="164" fontId="5" fillId="8" borderId="9" xfId="0" applyNumberFormat="1" applyFont="1" applyFill="1" applyBorder="1" applyAlignment="1">
      <alignment horizontal="left" vertical="top" wrapText="1"/>
    </xf>
    <xf numFmtId="14" fontId="5" fillId="8" borderId="9" xfId="0" applyNumberFormat="1" applyFont="1" applyFill="1" applyBorder="1" applyAlignment="1">
      <alignment horizontal="left" vertical="top" wrapText="1"/>
    </xf>
    <xf numFmtId="0" fontId="5" fillId="8" borderId="5" xfId="0" applyFont="1" applyFill="1" applyBorder="1" applyAlignment="1">
      <alignment horizontal="left" vertical="top" wrapText="1"/>
    </xf>
    <xf numFmtId="1" fontId="5" fillId="8" borderId="5" xfId="0" applyNumberFormat="1" applyFont="1" applyFill="1" applyBorder="1" applyAlignment="1">
      <alignment horizontal="left" vertical="top" wrapText="1"/>
    </xf>
    <xf numFmtId="164" fontId="5" fillId="8" borderId="5" xfId="0" applyNumberFormat="1" applyFont="1" applyFill="1" applyBorder="1" applyAlignment="1">
      <alignment horizontal="left" vertical="top" wrapText="1"/>
    </xf>
    <xf numFmtId="14" fontId="5" fillId="8" borderId="5" xfId="0" applyNumberFormat="1" applyFont="1" applyFill="1" applyBorder="1" applyAlignment="1">
      <alignment horizontal="left" vertical="top" wrapText="1"/>
    </xf>
    <xf numFmtId="0" fontId="5" fillId="8" borderId="6" xfId="0" applyFont="1" applyFill="1" applyBorder="1" applyAlignment="1">
      <alignment horizontal="left" vertical="top" wrapText="1"/>
    </xf>
    <xf numFmtId="1" fontId="5" fillId="8" borderId="6" xfId="0" applyNumberFormat="1" applyFont="1" applyFill="1" applyBorder="1" applyAlignment="1">
      <alignment horizontal="left" vertical="top" wrapText="1"/>
    </xf>
    <xf numFmtId="164" fontId="5" fillId="8" borderId="6" xfId="0" applyNumberFormat="1" applyFont="1" applyFill="1" applyBorder="1" applyAlignment="1">
      <alignment horizontal="left" vertical="top" wrapText="1"/>
    </xf>
    <xf numFmtId="14" fontId="5" fillId="8" borderId="6" xfId="0" applyNumberFormat="1" applyFont="1" applyFill="1" applyBorder="1" applyAlignment="1">
      <alignment horizontal="left" vertical="top" wrapText="1"/>
    </xf>
    <xf numFmtId="14" fontId="5" fillId="8" borderId="1" xfId="0" applyNumberFormat="1" applyFont="1" applyFill="1" applyBorder="1" applyAlignment="1">
      <alignment horizontal="left" vertical="top" wrapText="1"/>
    </xf>
    <xf numFmtId="0" fontId="5" fillId="8" borderId="8" xfId="0" applyFont="1" applyFill="1" applyBorder="1" applyAlignment="1">
      <alignment horizontal="left" vertical="top" wrapText="1"/>
    </xf>
    <xf numFmtId="1" fontId="5" fillId="0" borderId="1" xfId="0" applyNumberFormat="1" applyFont="1" applyBorder="1" applyAlignment="1">
      <alignment horizontal="left" vertical="top" wrapText="1"/>
    </xf>
    <xf numFmtId="2" fontId="5" fillId="0" borderId="1" xfId="0" applyNumberFormat="1" applyFont="1" applyBorder="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wrapText="1"/>
    </xf>
    <xf numFmtId="0" fontId="4" fillId="0" borderId="0" xfId="0" applyFont="1" applyAlignment="1">
      <alignment horizontal="left" vertical="top" wrapText="1"/>
    </xf>
    <xf numFmtId="9" fontId="5" fillId="0" borderId="9" xfId="0" applyNumberFormat="1" applyFont="1" applyBorder="1" applyAlignment="1">
      <alignment horizontal="left" vertical="top" wrapText="1"/>
    </xf>
    <xf numFmtId="2" fontId="5" fillId="8" borderId="14" xfId="0" applyNumberFormat="1" applyFont="1" applyFill="1" applyBorder="1" applyAlignment="1">
      <alignment horizontal="left" vertical="top" wrapText="1"/>
    </xf>
    <xf numFmtId="2" fontId="5" fillId="0" borderId="9" xfId="0" applyNumberFormat="1" applyFont="1" applyBorder="1" applyAlignment="1">
      <alignment horizontal="left" vertical="top" wrapText="1"/>
    </xf>
    <xf numFmtId="2" fontId="5" fillId="8" borderId="5" xfId="0" applyNumberFormat="1" applyFont="1" applyFill="1" applyBorder="1" applyAlignment="1">
      <alignment horizontal="left" vertical="top" wrapText="1"/>
    </xf>
    <xf numFmtId="2" fontId="5" fillId="8" borderId="6" xfId="0" applyNumberFormat="1" applyFont="1" applyFill="1" applyBorder="1" applyAlignment="1">
      <alignment horizontal="left" vertical="top" wrapText="1"/>
    </xf>
    <xf numFmtId="2" fontId="5" fillId="8" borderId="1" xfId="0" applyNumberFormat="1" applyFont="1" applyFill="1" applyBorder="1" applyAlignment="1">
      <alignment horizontal="left" vertical="top" wrapText="1"/>
    </xf>
    <xf numFmtId="0" fontId="5" fillId="9" borderId="5" xfId="0" applyFont="1" applyFill="1" applyBorder="1" applyAlignment="1">
      <alignment horizontal="left" vertical="top" wrapText="1"/>
    </xf>
    <xf numFmtId="0" fontId="5" fillId="10" borderId="9" xfId="0" applyFont="1" applyFill="1" applyBorder="1" applyAlignment="1">
      <alignment horizontal="left" vertical="top" wrapText="1"/>
    </xf>
    <xf numFmtId="2" fontId="5" fillId="11" borderId="9" xfId="0" applyNumberFormat="1" applyFont="1" applyFill="1" applyBorder="1" applyAlignment="1">
      <alignment horizontal="left" vertical="top" wrapText="1"/>
    </xf>
    <xf numFmtId="2" fontId="5" fillId="12" borderId="9" xfId="0" applyNumberFormat="1" applyFont="1" applyFill="1" applyBorder="1" applyAlignment="1">
      <alignment horizontal="left" vertical="top" wrapText="1"/>
    </xf>
    <xf numFmtId="0" fontId="0" fillId="4" borderId="5" xfId="0" applyFill="1" applyBorder="1"/>
    <xf numFmtId="0" fontId="5" fillId="4" borderId="5" xfId="0" applyFont="1" applyFill="1" applyBorder="1" applyAlignment="1">
      <alignment vertical="top" wrapText="1"/>
    </xf>
    <xf numFmtId="0" fontId="3" fillId="4" borderId="9" xfId="1" applyFill="1" applyBorder="1" applyAlignment="1">
      <alignment horizontal="left" wrapText="1"/>
    </xf>
    <xf numFmtId="0" fontId="3" fillId="4" borderId="9" xfId="1" applyFill="1" applyBorder="1" applyAlignment="1">
      <alignment horizontal="left" vertical="top" wrapText="1"/>
    </xf>
    <xf numFmtId="0" fontId="3" fillId="4" borderId="5" xfId="1" applyFill="1" applyBorder="1" applyAlignment="1">
      <alignment vertical="top"/>
    </xf>
    <xf numFmtId="0" fontId="5" fillId="4" borderId="5" xfId="0" applyFont="1" applyFill="1" applyBorder="1" applyAlignment="1">
      <alignment horizontal="left" vertical="top" wrapText="1"/>
    </xf>
    <xf numFmtId="0" fontId="5" fillId="4" borderId="5" xfId="0" applyFont="1" applyFill="1" applyBorder="1" applyAlignment="1">
      <alignment vertical="top"/>
    </xf>
    <xf numFmtId="0" fontId="5" fillId="0" borderId="0" xfId="0" applyFont="1" applyAlignment="1">
      <alignment horizontal="left" vertical="top" wrapText="1"/>
    </xf>
    <xf numFmtId="0" fontId="0" fillId="0" borderId="0" xfId="0" applyAlignment="1">
      <alignment wrapText="1"/>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neil_gillan_environment-agency_gov_uk/Documents/Documents/RespStatus.xlsx" TargetMode="External"/><Relationship Id="rId1" Type="http://schemas.openxmlformats.org/officeDocument/2006/relationships/externalLinkPath" Target="/personal/neil_gillan_environment-agency_gov_uk/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pStatus"/>
      <sheetName val="Application"/>
      <sheetName val="Plant_Details"/>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D38B58-8388-4BC4-844E-0BB6FB0E6EF8}" name="Table9" displayName="Table9" ref="A1:AH16" totalsRowShown="0">
  <autoFilter ref="A1:AH16" xr:uid="{0B821C6B-B4E8-4830-946D-BF543F747E1F}"/>
  <tableColumns count="34">
    <tableColumn id="1" xr3:uid="{00000000-0010-0000-0100-000001000000}" name="Plant Name"/>
    <tableColumn id="2" xr3:uid="{00000000-0010-0000-0100-000002000000}" name="_1136"/>
    <tableColumn id="3" xr3:uid="{00000000-0010-0000-0100-000003000000}" name="_1333"/>
    <tableColumn id="4" xr3:uid="{00000000-0010-0000-0100-000004000000}" name="_1234"/>
    <tableColumn id="5" xr3:uid="{00000000-0010-0000-0100-000005000000}" name="Easting"/>
    <tableColumn id="6" xr3:uid="{00000000-0010-0000-0100-000006000000}" name="Northing"/>
    <tableColumn id="7" xr3:uid="{00000000-0010-0000-0100-000007000000}" name="Lat"/>
    <tableColumn id="8" xr3:uid="{00000000-0010-0000-0100-000008000000}" name="Long"/>
    <tableColumn id="9" xr3:uid="{00000000-0010-0000-0100-000009000000}" name="_1224"/>
    <tableColumn id="10" xr3:uid="{00000000-0010-0000-0100-00000A000000}" name="_1137"/>
    <tableColumn id="11" xr3:uid="{00000000-0010-0000-0100-00000B000000}" name="_1118"/>
    <tableColumn id="12" xr3:uid="{00000000-0010-0000-0100-00000C000000}" name="_1125"/>
    <tableColumn id="13" xr3:uid="{00000000-0010-0000-0100-00000D000000}" name="_1152"/>
    <tableColumn id="14" xr3:uid="{00000000-0010-0000-0100-00000E000000}" name="_1230"/>
    <tableColumn id="15" xr3:uid="{00000000-0010-0000-0100-00000F000000}" name="_1138"/>
    <tableColumn id="16" xr3:uid="{00000000-0010-0000-0100-000010000000}" name="_1328"/>
    <tableColumn id="17" xr3:uid="{00000000-0010-0000-0100-000011000000}" name="_1062"/>
    <tableColumn id="18" xr3:uid="{00000000-0010-0000-0100-000012000000}" name="_1326"/>
    <tableColumn id="19" xr3:uid="{00000000-0010-0000-0100-000013000000}" name="_1021"/>
    <tableColumn id="20" xr3:uid="{00000000-0010-0000-0100-000014000000}" name="_1015"/>
    <tableColumn id="21" xr3:uid="{00000000-0010-0000-0100-000015000000}" name="_1140"/>
    <tableColumn id="22" xr3:uid="{00000000-0010-0000-0100-000016000000}" name="_1121"/>
    <tableColumn id="23" xr3:uid="{00000000-0010-0000-0100-000017000000}" name="_1117"/>
    <tableColumn id="24" xr3:uid="{00000000-0010-0000-0100-000018000000}" name="_1124"/>
    <tableColumn id="25" xr3:uid="{00000000-0010-0000-0100-000019000000}" name="_2005"/>
    <tableColumn id="26" xr3:uid="{00000000-0010-0000-0100-00001A000000}" name="_1016"/>
    <tableColumn id="27" xr3:uid="{00000000-0010-0000-0100-00001B000000}" name="_2006"/>
    <tableColumn id="28" xr3:uid="{00000000-0010-0000-0100-00001C000000}" name="_1150"/>
    <tableColumn id="29" xr3:uid="{00000000-0010-0000-0100-00001D000000}" name="_1040"/>
    <tableColumn id="30" xr3:uid="{00000000-0010-0000-0100-00001E000000}" name="_1225"/>
    <tableColumn id="31" xr3:uid="{00000000-0010-0000-0100-00001F000000}" name="_2017"/>
    <tableColumn id="32" xr3:uid="{00000000-0010-0000-0100-000020000000}" name="Release Point NGR"/>
    <tableColumn id="33" xr3:uid="{00000000-0010-0000-0100-000021000000}" name="Mobile Plant"/>
    <tableColumn id="34" xr3:uid="{00000000-0010-0000-0100-000022000000}"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AF6597-F238-4202-AD91-70CFCB1D831C}" name="tblAppDetails" displayName="tblAppDetails" ref="A19:B21" totalsRowShown="0">
  <tableColumns count="2">
    <tableColumn id="1" xr3:uid="{00000000-0010-0000-0300-000001000000}" name="Named Range"/>
    <tableColumn id="2" xr3:uid="{00000000-0010-0000-0300-000002000000}"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onsult.environment-agency.gov.uk/psc/mcp-and-sg-regulations/supporting_documents/Determination%20of%20thermal%20input%20power%20of%20an%20engine%20driven%20generator.pdf" TargetMode="External"/><Relationship Id="rId7" Type="http://schemas.openxmlformats.org/officeDocument/2006/relationships/vmlDrawing" Target="../drawings/vmlDrawing1.vm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printerSettings" Target="../printerSettings/printerSettings1.bin"/><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D263-A555-4E8B-A0BD-6C84B4B32424}">
  <dimension ref="A1:AL1027"/>
  <sheetViews>
    <sheetView tabSelected="1" topLeftCell="V25" zoomScale="70" zoomScaleNormal="70" workbookViewId="0">
      <selection activeCell="Z27" sqref="Z27:Z28"/>
    </sheetView>
  </sheetViews>
  <sheetFormatPr defaultColWidth="14.7109375" defaultRowHeight="12.75" x14ac:dyDescent="0.2"/>
  <cols>
    <col min="1" max="1" width="14.7109375" style="5" customWidth="1"/>
    <col min="2" max="2" width="35.7109375" style="5" customWidth="1"/>
    <col min="3" max="3" width="34.28515625" style="5" customWidth="1"/>
    <col min="4" max="4" width="22.5703125" style="5" customWidth="1"/>
    <col min="5" max="6" width="17.85546875" style="5" customWidth="1"/>
    <col min="7" max="7" width="20.42578125" style="5" customWidth="1"/>
    <col min="8" max="8" width="14.7109375" style="59" customWidth="1"/>
    <col min="9" max="9" width="14" style="59" customWidth="1"/>
    <col min="10" max="11" width="14" style="5" customWidth="1"/>
    <col min="12" max="12" width="23.85546875" style="5" customWidth="1"/>
    <col min="13" max="13" width="54" style="5" customWidth="1"/>
    <col min="14" max="14" width="20.140625" style="5" customWidth="1"/>
    <col min="15" max="15" width="22.5703125" style="5" customWidth="1"/>
    <col min="16" max="16" width="31.42578125" style="5" customWidth="1"/>
    <col min="17" max="17" width="32" style="5" customWidth="1"/>
    <col min="18" max="18" width="30.28515625" style="5" customWidth="1"/>
    <col min="19" max="19" width="27.28515625" style="5" customWidth="1"/>
    <col min="20" max="22" width="44" style="5" customWidth="1"/>
    <col min="23" max="23" width="31.7109375" style="5" customWidth="1"/>
    <col min="24" max="24" width="58.85546875" style="5" customWidth="1"/>
    <col min="25" max="25" width="23.7109375" style="5" customWidth="1"/>
    <col min="26" max="27" width="23.28515625" style="5" customWidth="1"/>
    <col min="28" max="28" width="21.28515625" style="5" customWidth="1"/>
    <col min="29" max="31" width="14.7109375" style="5" customWidth="1"/>
    <col min="32" max="32" width="19.140625" style="5" customWidth="1"/>
    <col min="33" max="34" width="14.7109375" style="5" customWidth="1"/>
    <col min="35" max="35" width="25.28515625" style="5" customWidth="1"/>
    <col min="36" max="36" width="14.7109375" style="5" customWidth="1"/>
    <col min="37" max="16384" width="14.7109375" style="5"/>
  </cols>
  <sheetData>
    <row r="1" spans="1:38" ht="94.5" x14ac:dyDescent="0.2">
      <c r="A1" s="1" t="s">
        <v>0</v>
      </c>
      <c r="B1" s="2" t="s">
        <v>1</v>
      </c>
      <c r="C1" s="1" t="s">
        <v>2</v>
      </c>
      <c r="D1" s="1" t="s">
        <v>3</v>
      </c>
      <c r="E1" s="1" t="s">
        <v>4</v>
      </c>
      <c r="F1" s="1" t="s">
        <v>5</v>
      </c>
      <c r="G1" s="1" t="s">
        <v>6</v>
      </c>
      <c r="H1" s="30" t="s">
        <v>7</v>
      </c>
      <c r="I1" s="30"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120.6" customHeight="1" x14ac:dyDescent="0.2">
      <c r="A2" s="76" t="s">
        <v>35</v>
      </c>
      <c r="B2" s="6" t="s">
        <v>36</v>
      </c>
      <c r="C2" s="76" t="s">
        <v>37</v>
      </c>
      <c r="D2" s="71"/>
      <c r="E2" s="71"/>
      <c r="F2" s="71"/>
      <c r="G2" s="76" t="s">
        <v>38</v>
      </c>
      <c r="H2" s="76"/>
      <c r="I2" s="76"/>
      <c r="J2" s="76"/>
      <c r="K2" s="76"/>
      <c r="L2" s="76" t="s">
        <v>39</v>
      </c>
      <c r="M2" s="6" t="s">
        <v>40</v>
      </c>
      <c r="N2" s="76" t="s">
        <v>41</v>
      </c>
      <c r="O2" s="76" t="s">
        <v>42</v>
      </c>
      <c r="P2" s="76" t="s">
        <v>43</v>
      </c>
      <c r="Q2" s="76" t="s">
        <v>43</v>
      </c>
      <c r="R2" s="77" t="s">
        <v>44</v>
      </c>
      <c r="S2" s="76" t="s">
        <v>45</v>
      </c>
      <c r="T2" s="76" t="s">
        <v>46</v>
      </c>
      <c r="U2" s="76" t="s">
        <v>47</v>
      </c>
      <c r="V2" s="76" t="s">
        <v>48</v>
      </c>
      <c r="W2" s="71"/>
      <c r="X2" s="6" t="s">
        <v>49</v>
      </c>
      <c r="Y2" s="71"/>
      <c r="Z2" s="71"/>
      <c r="AA2" s="75" t="s">
        <v>50</v>
      </c>
      <c r="AB2" s="71"/>
      <c r="AC2" s="71"/>
      <c r="AD2" s="71"/>
      <c r="AE2" s="71"/>
      <c r="AF2" s="71"/>
      <c r="AG2" s="71"/>
      <c r="AH2" s="71"/>
      <c r="AI2" s="72" t="s">
        <v>51</v>
      </c>
      <c r="AJ2" s="4"/>
      <c r="AK2" s="4"/>
      <c r="AL2" s="4"/>
    </row>
    <row r="3" spans="1:38" customFormat="1" ht="15.75" x14ac:dyDescent="0.2">
      <c r="A3" s="76"/>
      <c r="B3" s="7" t="s">
        <v>52</v>
      </c>
      <c r="C3" s="76"/>
      <c r="D3" s="71"/>
      <c r="E3" s="71"/>
      <c r="F3" s="71"/>
      <c r="G3" s="76"/>
      <c r="H3" s="76"/>
      <c r="I3" s="76"/>
      <c r="J3" s="76"/>
      <c r="K3" s="76"/>
      <c r="L3" s="76"/>
      <c r="M3" s="73" t="s">
        <v>53</v>
      </c>
      <c r="N3" s="76"/>
      <c r="O3" s="76"/>
      <c r="P3" s="76"/>
      <c r="Q3" s="76"/>
      <c r="R3" s="77"/>
      <c r="S3" s="76"/>
      <c r="T3" s="76"/>
      <c r="U3" s="76"/>
      <c r="V3" s="76"/>
      <c r="W3" s="71"/>
      <c r="X3" s="74" t="s">
        <v>54</v>
      </c>
      <c r="Y3" s="71"/>
      <c r="Z3" s="71"/>
      <c r="AA3" s="75"/>
      <c r="AB3" s="71"/>
      <c r="AC3" s="71"/>
      <c r="AD3" s="71"/>
      <c r="AE3" s="71"/>
      <c r="AF3" s="71"/>
      <c r="AG3" s="71"/>
      <c r="AH3" s="71"/>
      <c r="AI3" s="72"/>
      <c r="AJ3" s="4"/>
      <c r="AK3" s="4"/>
      <c r="AL3" s="4"/>
    </row>
    <row r="4" spans="1:38" customFormat="1" ht="45.75" customHeight="1" x14ac:dyDescent="0.2">
      <c r="A4" s="76"/>
      <c r="B4" s="8" t="s">
        <v>55</v>
      </c>
      <c r="C4" s="76"/>
      <c r="D4" s="71"/>
      <c r="E4" s="71"/>
      <c r="F4" s="71"/>
      <c r="G4" s="76"/>
      <c r="H4" s="76"/>
      <c r="I4" s="76"/>
      <c r="J4" s="76"/>
      <c r="K4" s="76"/>
      <c r="L4" s="76"/>
      <c r="M4" s="73"/>
      <c r="N4" s="76"/>
      <c r="O4" s="76"/>
      <c r="P4" s="76"/>
      <c r="Q4" s="76"/>
      <c r="R4" s="77"/>
      <c r="S4" s="76"/>
      <c r="T4" s="76"/>
      <c r="U4" s="76"/>
      <c r="V4" s="76"/>
      <c r="W4" s="71"/>
      <c r="X4" s="74"/>
      <c r="Y4" s="71"/>
      <c r="Z4" s="71"/>
      <c r="AA4" s="75"/>
      <c r="AB4" s="71"/>
      <c r="AC4" s="71"/>
      <c r="AD4" s="71"/>
      <c r="AE4" s="71"/>
      <c r="AF4" s="71"/>
      <c r="AG4" s="71"/>
      <c r="AH4" s="71"/>
      <c r="AI4" s="72"/>
      <c r="AJ4" s="4"/>
      <c r="AK4" s="4"/>
      <c r="AL4" s="4"/>
    </row>
    <row r="5" spans="1:38" customFormat="1" ht="30.75" thickBot="1" x14ac:dyDescent="0.25">
      <c r="A5" s="9" t="s">
        <v>56</v>
      </c>
      <c r="B5" s="10" t="s">
        <v>57</v>
      </c>
      <c r="C5" s="11" t="s">
        <v>58</v>
      </c>
      <c r="D5" s="10" t="s">
        <v>59</v>
      </c>
      <c r="E5" s="10" t="s">
        <v>60</v>
      </c>
      <c r="F5" s="10" t="s">
        <v>61</v>
      </c>
      <c r="G5" s="10" t="s">
        <v>62</v>
      </c>
      <c r="H5" s="31"/>
      <c r="I5" s="31"/>
      <c r="J5" s="10">
        <v>51.451680000000003</v>
      </c>
      <c r="K5" s="10">
        <v>-2.6039127</v>
      </c>
      <c r="L5" s="12">
        <v>42513</v>
      </c>
      <c r="M5" s="10">
        <v>2.1</v>
      </c>
      <c r="N5" s="10">
        <v>12.4</v>
      </c>
      <c r="O5" s="10" t="s">
        <v>63</v>
      </c>
      <c r="P5" s="10" t="s">
        <v>64</v>
      </c>
      <c r="Q5" s="10" t="s">
        <v>65</v>
      </c>
      <c r="R5" s="10" t="s">
        <v>66</v>
      </c>
      <c r="S5" s="10">
        <v>20</v>
      </c>
      <c r="T5" s="10" t="s">
        <v>67</v>
      </c>
      <c r="U5" s="10">
        <v>7000</v>
      </c>
      <c r="V5" s="10" t="s">
        <v>67</v>
      </c>
      <c r="W5" s="13">
        <v>0.9</v>
      </c>
      <c r="X5" s="9">
        <v>12</v>
      </c>
      <c r="Y5" s="14">
        <v>3</v>
      </c>
      <c r="Z5" s="14"/>
      <c r="AA5" s="14" t="s">
        <v>67</v>
      </c>
      <c r="AB5" s="14" t="s">
        <v>68</v>
      </c>
      <c r="AC5" s="14">
        <v>100</v>
      </c>
      <c r="AD5" s="14" t="s">
        <v>69</v>
      </c>
      <c r="AE5" s="14">
        <v>500</v>
      </c>
      <c r="AF5" s="14" t="s">
        <v>70</v>
      </c>
      <c r="AG5" s="14" t="s">
        <v>71</v>
      </c>
      <c r="AH5" s="14" t="s">
        <v>72</v>
      </c>
      <c r="AI5" s="15">
        <v>43435</v>
      </c>
      <c r="AJ5" s="16"/>
      <c r="AK5" s="16"/>
      <c r="AL5" s="16"/>
    </row>
    <row r="6" spans="1:38" customFormat="1" ht="75" x14ac:dyDescent="0.2">
      <c r="A6" s="40" t="s">
        <v>56</v>
      </c>
      <c r="B6" s="17">
        <v>35.11</v>
      </c>
      <c r="C6" s="17" t="s">
        <v>73</v>
      </c>
      <c r="D6" s="40" t="s">
        <v>74</v>
      </c>
      <c r="E6" s="40" t="s">
        <v>75</v>
      </c>
      <c r="F6" s="40" t="s">
        <v>76</v>
      </c>
      <c r="G6" s="40" t="s">
        <v>77</v>
      </c>
      <c r="H6" s="64">
        <v>480927.95</v>
      </c>
      <c r="I6" s="64">
        <v>198438.36</v>
      </c>
      <c r="J6" s="44"/>
      <c r="K6" s="44"/>
      <c r="L6" s="45"/>
      <c r="M6" s="70">
        <v>6.18</v>
      </c>
      <c r="N6" s="63">
        <f>SUM(M6:M62)</f>
        <v>356.22000000000025</v>
      </c>
      <c r="O6" s="17" t="s">
        <v>78</v>
      </c>
      <c r="P6" s="40" t="s">
        <v>79</v>
      </c>
      <c r="Q6" s="17"/>
      <c r="R6" s="18"/>
      <c r="S6" s="18"/>
      <c r="T6" s="17" t="s">
        <v>71</v>
      </c>
      <c r="U6" s="17">
        <v>5</v>
      </c>
      <c r="V6" s="17"/>
      <c r="W6" s="61">
        <v>0.9</v>
      </c>
      <c r="X6" s="62">
        <v>6.2094360000000002</v>
      </c>
      <c r="Y6" s="46">
        <v>11</v>
      </c>
      <c r="Z6" s="67" t="s">
        <v>80</v>
      </c>
      <c r="AA6" s="46" t="s">
        <v>81</v>
      </c>
      <c r="AB6" s="46" t="s">
        <v>82</v>
      </c>
      <c r="AC6" s="47">
        <v>278.7418018525567</v>
      </c>
      <c r="AD6" s="46" t="s">
        <v>83</v>
      </c>
      <c r="AE6" s="47">
        <v>315.49391769098065</v>
      </c>
      <c r="AF6" s="46" t="s">
        <v>84</v>
      </c>
      <c r="AG6" s="46" t="s">
        <v>81</v>
      </c>
      <c r="AH6" s="19"/>
      <c r="AI6" s="20"/>
      <c r="AJ6" s="16"/>
      <c r="AK6" s="16"/>
      <c r="AL6" s="16"/>
    </row>
    <row r="7" spans="1:38" customFormat="1" ht="75" x14ac:dyDescent="0.2">
      <c r="A7" s="40" t="s">
        <v>85</v>
      </c>
      <c r="B7" s="17">
        <v>35.11</v>
      </c>
      <c r="C7" s="17" t="s">
        <v>73</v>
      </c>
      <c r="D7" s="40" t="s">
        <v>74</v>
      </c>
      <c r="E7" s="40" t="s">
        <v>75</v>
      </c>
      <c r="F7" s="40" t="s">
        <v>76</v>
      </c>
      <c r="G7" s="40" t="s">
        <v>86</v>
      </c>
      <c r="H7" s="64">
        <v>480924.73</v>
      </c>
      <c r="I7" s="64">
        <v>198442.95</v>
      </c>
      <c r="J7" s="48"/>
      <c r="K7" s="48"/>
      <c r="L7" s="49"/>
      <c r="M7" s="70">
        <v>6.18</v>
      </c>
      <c r="N7" s="18"/>
      <c r="O7" s="17" t="s">
        <v>78</v>
      </c>
      <c r="P7" s="40" t="s">
        <v>79</v>
      </c>
      <c r="Q7" s="18"/>
      <c r="R7" s="18"/>
      <c r="S7" s="5"/>
      <c r="T7" s="17" t="s">
        <v>71</v>
      </c>
      <c r="U7" s="17">
        <v>5</v>
      </c>
      <c r="V7" s="18"/>
      <c r="W7" s="61">
        <v>0.9</v>
      </c>
      <c r="X7" s="62">
        <v>6.2094360000000002</v>
      </c>
      <c r="Y7" s="46">
        <v>11</v>
      </c>
      <c r="Z7" s="18" t="s">
        <v>80</v>
      </c>
      <c r="AA7" s="46" t="s">
        <v>81</v>
      </c>
      <c r="AB7" s="46" t="s">
        <v>82</v>
      </c>
      <c r="AC7" s="47">
        <v>273.15807767662562</v>
      </c>
      <c r="AD7" s="46" t="s">
        <v>83</v>
      </c>
      <c r="AE7" s="47">
        <v>314.39178647030894</v>
      </c>
      <c r="AF7" s="46" t="s">
        <v>84</v>
      </c>
      <c r="AG7" s="46" t="s">
        <v>81</v>
      </c>
      <c r="AH7" s="19"/>
      <c r="AI7" s="17"/>
      <c r="AJ7" s="16"/>
      <c r="AK7" s="16"/>
      <c r="AL7" s="16"/>
    </row>
    <row r="8" spans="1:38" customFormat="1" ht="75" x14ac:dyDescent="0.2">
      <c r="A8" s="40" t="s">
        <v>87</v>
      </c>
      <c r="B8" s="17">
        <v>35.11</v>
      </c>
      <c r="C8" s="17" t="s">
        <v>73</v>
      </c>
      <c r="D8" s="40" t="s">
        <v>74</v>
      </c>
      <c r="E8" s="40" t="s">
        <v>75</v>
      </c>
      <c r="F8" s="40" t="s">
        <v>76</v>
      </c>
      <c r="G8" s="40" t="s">
        <v>88</v>
      </c>
      <c r="H8" s="64">
        <v>480921.69</v>
      </c>
      <c r="I8" s="64">
        <v>198447.66</v>
      </c>
      <c r="J8" s="48"/>
      <c r="K8" s="48"/>
      <c r="L8" s="49"/>
      <c r="M8" s="70">
        <v>6.18</v>
      </c>
      <c r="N8" s="18"/>
      <c r="O8" s="17" t="s">
        <v>78</v>
      </c>
      <c r="P8" s="40" t="s">
        <v>79</v>
      </c>
      <c r="Q8" s="18"/>
      <c r="R8" s="18"/>
      <c r="S8" s="18"/>
      <c r="T8" s="17" t="s">
        <v>71</v>
      </c>
      <c r="U8" s="17">
        <v>5</v>
      </c>
      <c r="V8" s="18"/>
      <c r="W8" s="61">
        <v>0.9</v>
      </c>
      <c r="X8" s="62">
        <v>6.2094360000000002</v>
      </c>
      <c r="Y8" s="46">
        <v>11</v>
      </c>
      <c r="Z8" s="18" t="s">
        <v>80</v>
      </c>
      <c r="AA8" s="46" t="s">
        <v>81</v>
      </c>
      <c r="AB8" s="46" t="s">
        <v>82</v>
      </c>
      <c r="AC8" s="47">
        <v>267.56029544758502</v>
      </c>
      <c r="AD8" s="46" t="s">
        <v>83</v>
      </c>
      <c r="AE8" s="47">
        <v>313.60008242983969</v>
      </c>
      <c r="AF8" s="46" t="s">
        <v>84</v>
      </c>
      <c r="AG8" s="46" t="s">
        <v>81</v>
      </c>
      <c r="AH8" s="19"/>
      <c r="AI8" s="18"/>
      <c r="AJ8" s="16"/>
      <c r="AK8" s="16"/>
      <c r="AL8" s="16"/>
    </row>
    <row r="9" spans="1:38" customFormat="1" ht="75" x14ac:dyDescent="0.2">
      <c r="A9" s="40" t="s">
        <v>89</v>
      </c>
      <c r="B9" s="17">
        <v>35.11</v>
      </c>
      <c r="C9" s="17" t="s">
        <v>73</v>
      </c>
      <c r="D9" s="40" t="s">
        <v>74</v>
      </c>
      <c r="E9" s="40" t="s">
        <v>75</v>
      </c>
      <c r="F9" s="40" t="s">
        <v>76</v>
      </c>
      <c r="G9" s="40" t="s">
        <v>90</v>
      </c>
      <c r="H9" s="64">
        <v>480918.7</v>
      </c>
      <c r="I9" s="64">
        <v>198452.37</v>
      </c>
      <c r="J9" s="48"/>
      <c r="K9" s="48"/>
      <c r="L9" s="49"/>
      <c r="M9" s="70">
        <v>6.18</v>
      </c>
      <c r="N9" s="18"/>
      <c r="O9" s="17" t="s">
        <v>78</v>
      </c>
      <c r="P9" s="40" t="s">
        <v>79</v>
      </c>
      <c r="Q9" s="18"/>
      <c r="R9" s="18"/>
      <c r="S9" s="18"/>
      <c r="T9" s="17" t="s">
        <v>71</v>
      </c>
      <c r="U9" s="17">
        <v>5</v>
      </c>
      <c r="V9" s="18"/>
      <c r="W9" s="61">
        <v>0.9</v>
      </c>
      <c r="X9" s="62">
        <v>6.2094360000000002</v>
      </c>
      <c r="Y9" s="46">
        <v>11</v>
      </c>
      <c r="Z9" s="18" t="s">
        <v>80</v>
      </c>
      <c r="AA9" s="46" t="s">
        <v>81</v>
      </c>
      <c r="AB9" s="46" t="s">
        <v>82</v>
      </c>
      <c r="AC9" s="47">
        <v>261.98760829475339</v>
      </c>
      <c r="AD9" s="46" t="s">
        <v>83</v>
      </c>
      <c r="AE9" s="47">
        <v>312.95166863272237</v>
      </c>
      <c r="AF9" s="46" t="s">
        <v>84</v>
      </c>
      <c r="AG9" s="46" t="s">
        <v>81</v>
      </c>
      <c r="AH9" s="19"/>
      <c r="AI9" s="18"/>
      <c r="AJ9" s="16"/>
      <c r="AK9" s="16"/>
      <c r="AL9" s="16"/>
    </row>
    <row r="10" spans="1:38" customFormat="1" ht="75" x14ac:dyDescent="0.2">
      <c r="A10" s="40" t="s">
        <v>91</v>
      </c>
      <c r="B10" s="17">
        <v>35.11</v>
      </c>
      <c r="C10" s="17" t="s">
        <v>73</v>
      </c>
      <c r="D10" s="40" t="s">
        <v>74</v>
      </c>
      <c r="E10" s="40" t="s">
        <v>75</v>
      </c>
      <c r="F10" s="40" t="s">
        <v>76</v>
      </c>
      <c r="G10" s="40" t="s">
        <v>92</v>
      </c>
      <c r="H10" s="64">
        <v>480874</v>
      </c>
      <c r="I10" s="64">
        <v>198520.59</v>
      </c>
      <c r="J10" s="48"/>
      <c r="K10" s="48"/>
      <c r="L10" s="49"/>
      <c r="M10" s="70">
        <v>6.18</v>
      </c>
      <c r="N10" s="18"/>
      <c r="O10" s="17" t="s">
        <v>78</v>
      </c>
      <c r="P10" s="40" t="s">
        <v>79</v>
      </c>
      <c r="Q10" s="18"/>
      <c r="R10" s="18"/>
      <c r="S10" s="18"/>
      <c r="T10" s="17" t="s">
        <v>71</v>
      </c>
      <c r="U10" s="17">
        <v>5</v>
      </c>
      <c r="V10" s="18"/>
      <c r="W10" s="61">
        <v>0.9</v>
      </c>
      <c r="X10" s="62">
        <v>6.2094360000000002</v>
      </c>
      <c r="Y10" s="46">
        <v>11</v>
      </c>
      <c r="Z10" s="18" t="s">
        <v>80</v>
      </c>
      <c r="AA10" s="46" t="s">
        <v>81</v>
      </c>
      <c r="AB10" s="46" t="s">
        <v>82</v>
      </c>
      <c r="AC10" s="47">
        <v>180.65588310376475</v>
      </c>
      <c r="AD10" s="46" t="s">
        <v>83</v>
      </c>
      <c r="AE10" s="47">
        <v>313.64857420367554</v>
      </c>
      <c r="AF10" s="46" t="s">
        <v>84</v>
      </c>
      <c r="AG10" s="46" t="s">
        <v>81</v>
      </c>
      <c r="AH10" s="19"/>
      <c r="AI10" s="18"/>
      <c r="AJ10" s="16"/>
      <c r="AK10" s="16"/>
      <c r="AL10" s="16"/>
    </row>
    <row r="11" spans="1:38" customFormat="1" ht="75" x14ac:dyDescent="0.2">
      <c r="A11" s="40" t="s">
        <v>93</v>
      </c>
      <c r="B11" s="17">
        <v>35.11</v>
      </c>
      <c r="C11" s="17" t="s">
        <v>73</v>
      </c>
      <c r="D11" s="40" t="s">
        <v>74</v>
      </c>
      <c r="E11" s="40" t="s">
        <v>75</v>
      </c>
      <c r="F11" s="40" t="s">
        <v>76</v>
      </c>
      <c r="G11" s="40" t="s">
        <v>94</v>
      </c>
      <c r="H11" s="64">
        <v>480871.05</v>
      </c>
      <c r="I11" s="64">
        <v>198525.19</v>
      </c>
      <c r="J11" s="48"/>
      <c r="K11" s="48"/>
      <c r="L11" s="49"/>
      <c r="M11" s="70">
        <v>6.18</v>
      </c>
      <c r="N11" s="18"/>
      <c r="O11" s="17" t="s">
        <v>78</v>
      </c>
      <c r="P11" s="40" t="s">
        <v>79</v>
      </c>
      <c r="Q11" s="18"/>
      <c r="R11" s="18"/>
      <c r="S11" s="18"/>
      <c r="T11" s="17" t="s">
        <v>71</v>
      </c>
      <c r="U11" s="17">
        <v>5</v>
      </c>
      <c r="V11" s="18"/>
      <c r="W11" s="61">
        <v>0.9</v>
      </c>
      <c r="X11" s="62">
        <v>6.2094360000000002</v>
      </c>
      <c r="Y11" s="46">
        <v>11</v>
      </c>
      <c r="Z11" s="18" t="s">
        <v>80</v>
      </c>
      <c r="AA11" s="46" t="s">
        <v>81</v>
      </c>
      <c r="AB11" s="46" t="s">
        <v>82</v>
      </c>
      <c r="AC11" s="47">
        <v>175.20941355988089</v>
      </c>
      <c r="AD11" s="46" t="s">
        <v>83</v>
      </c>
      <c r="AE11" s="47">
        <v>314.50519645944735</v>
      </c>
      <c r="AF11" s="46" t="s">
        <v>84</v>
      </c>
      <c r="AG11" s="46" t="s">
        <v>81</v>
      </c>
      <c r="AH11" s="19"/>
      <c r="AI11" s="18"/>
      <c r="AJ11" s="16"/>
      <c r="AK11" s="16"/>
      <c r="AL11" s="16"/>
    </row>
    <row r="12" spans="1:38" customFormat="1" ht="75" x14ac:dyDescent="0.2">
      <c r="A12" s="40" t="s">
        <v>95</v>
      </c>
      <c r="B12" s="17">
        <v>35.11</v>
      </c>
      <c r="C12" s="17" t="s">
        <v>73</v>
      </c>
      <c r="D12" s="40" t="s">
        <v>74</v>
      </c>
      <c r="E12" s="40" t="s">
        <v>75</v>
      </c>
      <c r="F12" s="40" t="s">
        <v>76</v>
      </c>
      <c r="G12" s="40" t="s">
        <v>96</v>
      </c>
      <c r="H12" s="64">
        <v>480867.87</v>
      </c>
      <c r="I12" s="64">
        <v>198529.9</v>
      </c>
      <c r="J12" s="48"/>
      <c r="K12" s="48"/>
      <c r="L12" s="49"/>
      <c r="M12" s="70">
        <v>6.18</v>
      </c>
      <c r="N12" s="18"/>
      <c r="O12" s="17" t="s">
        <v>78</v>
      </c>
      <c r="P12" s="40" t="s">
        <v>79</v>
      </c>
      <c r="Q12" s="18"/>
      <c r="R12" s="18"/>
      <c r="S12" s="18"/>
      <c r="T12" s="17" t="s">
        <v>71</v>
      </c>
      <c r="U12" s="17">
        <v>5</v>
      </c>
      <c r="V12" s="18"/>
      <c r="W12" s="61">
        <v>0.9</v>
      </c>
      <c r="X12" s="62">
        <v>6.2094360000000002</v>
      </c>
      <c r="Y12" s="46">
        <v>11</v>
      </c>
      <c r="Z12" s="18" t="s">
        <v>80</v>
      </c>
      <c r="AA12" s="46" t="s">
        <v>81</v>
      </c>
      <c r="AB12" s="46" t="s">
        <v>82</v>
      </c>
      <c r="AC12" s="47">
        <v>169.55968536182476</v>
      </c>
      <c r="AD12" s="46" t="s">
        <v>83</v>
      </c>
      <c r="AE12" s="47">
        <v>315.36173975293093</v>
      </c>
      <c r="AF12" s="46" t="s">
        <v>84</v>
      </c>
      <c r="AG12" s="46" t="s">
        <v>81</v>
      </c>
      <c r="AH12" s="19"/>
      <c r="AI12" s="18"/>
      <c r="AJ12" s="16"/>
      <c r="AK12" s="16"/>
      <c r="AL12" s="16"/>
    </row>
    <row r="13" spans="1:38" customFormat="1" ht="75" x14ac:dyDescent="0.2">
      <c r="A13" s="40" t="s">
        <v>97</v>
      </c>
      <c r="B13" s="17">
        <v>35.11</v>
      </c>
      <c r="C13" s="17" t="s">
        <v>73</v>
      </c>
      <c r="D13" s="40" t="s">
        <v>74</v>
      </c>
      <c r="E13" s="40" t="s">
        <v>75</v>
      </c>
      <c r="F13" s="40" t="s">
        <v>76</v>
      </c>
      <c r="G13" s="40" t="s">
        <v>98</v>
      </c>
      <c r="H13" s="64">
        <v>480864.92</v>
      </c>
      <c r="I13" s="64">
        <v>198534.56</v>
      </c>
      <c r="J13" s="48"/>
      <c r="K13" s="48"/>
      <c r="L13" s="49"/>
      <c r="M13" s="70">
        <v>6.18</v>
      </c>
      <c r="N13" s="18"/>
      <c r="O13" s="17" t="s">
        <v>78</v>
      </c>
      <c r="P13" s="40" t="s">
        <v>79</v>
      </c>
      <c r="Q13" s="18"/>
      <c r="R13" s="18"/>
      <c r="S13" s="18"/>
      <c r="T13" s="17" t="s">
        <v>71</v>
      </c>
      <c r="U13" s="17">
        <v>5</v>
      </c>
      <c r="V13" s="18"/>
      <c r="W13" s="61">
        <v>0.9</v>
      </c>
      <c r="X13" s="62">
        <v>6.2094360000000002</v>
      </c>
      <c r="Y13" s="46">
        <v>11</v>
      </c>
      <c r="Z13" s="18" t="s">
        <v>80</v>
      </c>
      <c r="AA13" s="46" t="s">
        <v>81</v>
      </c>
      <c r="AB13" s="46" t="s">
        <v>82</v>
      </c>
      <c r="AC13" s="47">
        <v>164.062914761375</v>
      </c>
      <c r="AD13" s="46" t="s">
        <v>83</v>
      </c>
      <c r="AE13" s="47">
        <v>316.44810001008312</v>
      </c>
      <c r="AF13" s="46" t="s">
        <v>84</v>
      </c>
      <c r="AG13" s="46" t="s">
        <v>81</v>
      </c>
      <c r="AH13" s="19"/>
      <c r="AI13" s="18"/>
      <c r="AJ13" s="16"/>
      <c r="AK13" s="16"/>
      <c r="AL13" s="16"/>
    </row>
    <row r="14" spans="1:38" customFormat="1" ht="75" x14ac:dyDescent="0.2">
      <c r="A14" s="40" t="s">
        <v>99</v>
      </c>
      <c r="B14" s="17">
        <v>35.11</v>
      </c>
      <c r="C14" s="17" t="s">
        <v>73</v>
      </c>
      <c r="D14" s="40" t="s">
        <v>74</v>
      </c>
      <c r="E14" s="40" t="s">
        <v>75</v>
      </c>
      <c r="F14" s="40" t="s">
        <v>76</v>
      </c>
      <c r="G14" s="40" t="s">
        <v>100</v>
      </c>
      <c r="H14" s="64">
        <v>480866.83</v>
      </c>
      <c r="I14" s="64">
        <v>198398.73</v>
      </c>
      <c r="J14" s="48"/>
      <c r="K14" s="48"/>
      <c r="L14" s="49"/>
      <c r="M14" s="70">
        <v>6.18</v>
      </c>
      <c r="N14" s="18"/>
      <c r="O14" s="17" t="s">
        <v>78</v>
      </c>
      <c r="P14" s="40" t="s">
        <v>79</v>
      </c>
      <c r="Q14" s="18"/>
      <c r="R14" s="18"/>
      <c r="S14" s="18"/>
      <c r="T14" s="17" t="s">
        <v>71</v>
      </c>
      <c r="U14" s="17">
        <v>5</v>
      </c>
      <c r="V14" s="18"/>
      <c r="W14" s="61">
        <v>0.9</v>
      </c>
      <c r="X14" s="62">
        <v>6.2094360000000002</v>
      </c>
      <c r="Y14" s="46">
        <v>11</v>
      </c>
      <c r="Z14" s="18" t="s">
        <v>80</v>
      </c>
      <c r="AA14" s="46" t="s">
        <v>81</v>
      </c>
      <c r="AB14" s="46" t="s">
        <v>82</v>
      </c>
      <c r="AC14" s="47">
        <v>291.83954803966623</v>
      </c>
      <c r="AD14" s="46" t="s">
        <v>83</v>
      </c>
      <c r="AE14" s="47">
        <v>244.01299514576931</v>
      </c>
      <c r="AF14" s="46" t="s">
        <v>84</v>
      </c>
      <c r="AG14" s="46" t="s">
        <v>81</v>
      </c>
      <c r="AH14" s="19"/>
      <c r="AI14" s="18"/>
      <c r="AJ14" s="16"/>
      <c r="AK14" s="16"/>
      <c r="AL14" s="16"/>
    </row>
    <row r="15" spans="1:38" customFormat="1" ht="75" x14ac:dyDescent="0.2">
      <c r="A15" s="55" t="s">
        <v>101</v>
      </c>
      <c r="B15" s="17">
        <v>35.11</v>
      </c>
      <c r="C15" s="17" t="s">
        <v>73</v>
      </c>
      <c r="D15" s="40" t="s">
        <v>74</v>
      </c>
      <c r="E15" s="40" t="s">
        <v>75</v>
      </c>
      <c r="F15" s="40" t="s">
        <v>76</v>
      </c>
      <c r="G15" s="40" t="s">
        <v>102</v>
      </c>
      <c r="H15" s="65">
        <v>480864.03</v>
      </c>
      <c r="I15" s="65">
        <v>198403.27</v>
      </c>
      <c r="J15" s="52"/>
      <c r="K15" s="52"/>
      <c r="L15" s="53"/>
      <c r="M15" s="70">
        <v>6.18</v>
      </c>
      <c r="N15" s="28"/>
      <c r="O15" s="17" t="s">
        <v>78</v>
      </c>
      <c r="P15" s="40" t="s">
        <v>79</v>
      </c>
      <c r="Q15" s="28"/>
      <c r="R15" s="28"/>
      <c r="S15" s="28"/>
      <c r="T15" s="17" t="s">
        <v>71</v>
      </c>
      <c r="U15" s="17">
        <v>5</v>
      </c>
      <c r="V15" s="28"/>
      <c r="W15" s="61">
        <v>0.9</v>
      </c>
      <c r="X15" s="62">
        <v>6.2094360000000002</v>
      </c>
      <c r="Y15" s="50">
        <v>11</v>
      </c>
      <c r="Z15" s="28" t="s">
        <v>80</v>
      </c>
      <c r="AA15" s="46" t="s">
        <v>81</v>
      </c>
      <c r="AB15" s="46" t="s">
        <v>82</v>
      </c>
      <c r="AC15" s="51">
        <v>286.72110804754152</v>
      </c>
      <c r="AD15" s="46" t="s">
        <v>83</v>
      </c>
      <c r="AE15" s="51">
        <v>243.01994527201003</v>
      </c>
      <c r="AF15" s="46" t="s">
        <v>84</v>
      </c>
      <c r="AG15" s="46" t="s">
        <v>81</v>
      </c>
      <c r="AH15" s="19"/>
      <c r="AI15" s="28"/>
      <c r="AJ15" s="16"/>
      <c r="AK15" s="16"/>
      <c r="AL15" s="16"/>
    </row>
    <row r="16" spans="1:38" s="22" customFormat="1" ht="75" x14ac:dyDescent="0.2">
      <c r="A16" s="41" t="s">
        <v>103</v>
      </c>
      <c r="B16" s="17">
        <v>35.11</v>
      </c>
      <c r="C16" s="17" t="s">
        <v>73</v>
      </c>
      <c r="D16" s="40" t="s">
        <v>74</v>
      </c>
      <c r="E16" s="40" t="s">
        <v>75</v>
      </c>
      <c r="F16" s="40" t="s">
        <v>76</v>
      </c>
      <c r="G16" s="40" t="s">
        <v>104</v>
      </c>
      <c r="H16" s="66">
        <v>480860.9</v>
      </c>
      <c r="I16" s="66">
        <v>198407.81</v>
      </c>
      <c r="J16" s="43"/>
      <c r="K16" s="43"/>
      <c r="L16" s="54"/>
      <c r="M16" s="70">
        <v>6.18</v>
      </c>
      <c r="N16" s="29"/>
      <c r="O16" s="17" t="s">
        <v>78</v>
      </c>
      <c r="P16" s="40" t="s">
        <v>79</v>
      </c>
      <c r="Q16" s="29"/>
      <c r="R16" s="28"/>
      <c r="S16" s="29"/>
      <c r="T16" s="17" t="s">
        <v>71</v>
      </c>
      <c r="U16" s="17">
        <v>5</v>
      </c>
      <c r="V16" s="29"/>
      <c r="W16" s="61">
        <v>0.9</v>
      </c>
      <c r="X16" s="62">
        <v>6.2094360000000002</v>
      </c>
      <c r="Y16" s="41">
        <v>11</v>
      </c>
      <c r="Z16" s="29" t="s">
        <v>80</v>
      </c>
      <c r="AA16" s="46" t="s">
        <v>81</v>
      </c>
      <c r="AB16" s="46" t="s">
        <v>82</v>
      </c>
      <c r="AC16" s="42">
        <v>281.52620854905251</v>
      </c>
      <c r="AD16" s="46" t="s">
        <v>83</v>
      </c>
      <c r="AE16" s="42">
        <v>241.83615548550623</v>
      </c>
      <c r="AF16" s="46" t="s">
        <v>84</v>
      </c>
      <c r="AG16" s="46" t="s">
        <v>81</v>
      </c>
      <c r="AH16" s="19"/>
      <c r="AI16" s="29"/>
      <c r="AJ16" s="21"/>
      <c r="AK16" s="21"/>
      <c r="AL16" s="21"/>
    </row>
    <row r="17" spans="1:38" customFormat="1" ht="75" x14ac:dyDescent="0.2">
      <c r="A17" s="41" t="s">
        <v>105</v>
      </c>
      <c r="B17" s="17">
        <v>35.11</v>
      </c>
      <c r="C17" s="17" t="s">
        <v>73</v>
      </c>
      <c r="D17" s="40" t="s">
        <v>74</v>
      </c>
      <c r="E17" s="40" t="s">
        <v>75</v>
      </c>
      <c r="F17" s="40" t="s">
        <v>76</v>
      </c>
      <c r="G17" s="40" t="s">
        <v>106</v>
      </c>
      <c r="H17" s="66">
        <v>480857.92</v>
      </c>
      <c r="I17" s="66">
        <v>198412.49</v>
      </c>
      <c r="J17" s="43"/>
      <c r="K17" s="43"/>
      <c r="L17" s="41"/>
      <c r="M17" s="70">
        <v>6.18</v>
      </c>
      <c r="N17" s="29"/>
      <c r="O17" s="17" t="s">
        <v>78</v>
      </c>
      <c r="P17" s="40" t="s">
        <v>79</v>
      </c>
      <c r="Q17" s="29"/>
      <c r="R17" s="28"/>
      <c r="S17" s="29"/>
      <c r="T17" s="17" t="s">
        <v>71</v>
      </c>
      <c r="U17" s="17">
        <v>5</v>
      </c>
      <c r="V17" s="29"/>
      <c r="W17" s="61">
        <v>0.9</v>
      </c>
      <c r="X17" s="62">
        <v>6.2094360000000002</v>
      </c>
      <c r="Y17" s="41">
        <v>11</v>
      </c>
      <c r="Z17" s="29" t="s">
        <v>80</v>
      </c>
      <c r="AA17" s="46" t="s">
        <v>81</v>
      </c>
      <c r="AB17" s="46" t="s">
        <v>82</v>
      </c>
      <c r="AC17" s="42">
        <v>276.2454823160059</v>
      </c>
      <c r="AD17" s="46" t="s">
        <v>83</v>
      </c>
      <c r="AE17" s="42">
        <v>240.96698217803825</v>
      </c>
      <c r="AF17" s="46" t="s">
        <v>84</v>
      </c>
      <c r="AG17" s="46" t="s">
        <v>81</v>
      </c>
      <c r="AH17" s="19"/>
      <c r="AI17" s="29"/>
      <c r="AJ17" s="16"/>
      <c r="AK17" s="16"/>
      <c r="AL17" s="16"/>
    </row>
    <row r="18" spans="1:38" customFormat="1" ht="75" x14ac:dyDescent="0.2">
      <c r="A18" s="41" t="s">
        <v>107</v>
      </c>
      <c r="B18" s="17">
        <v>35.11</v>
      </c>
      <c r="C18" s="17" t="s">
        <v>73</v>
      </c>
      <c r="D18" s="40" t="s">
        <v>74</v>
      </c>
      <c r="E18" s="40" t="s">
        <v>75</v>
      </c>
      <c r="F18" s="40" t="s">
        <v>76</v>
      </c>
      <c r="G18" s="40" t="s">
        <v>108</v>
      </c>
      <c r="H18" s="66">
        <v>480813.23</v>
      </c>
      <c r="I18" s="66">
        <v>198480.84</v>
      </c>
      <c r="J18" s="43"/>
      <c r="K18" s="43"/>
      <c r="L18" s="41"/>
      <c r="M18" s="70">
        <v>6.18</v>
      </c>
      <c r="N18" s="29"/>
      <c r="O18" s="17" t="s">
        <v>78</v>
      </c>
      <c r="P18" s="40" t="s">
        <v>79</v>
      </c>
      <c r="Q18" s="29"/>
      <c r="R18" s="28"/>
      <c r="S18" s="29"/>
      <c r="T18" s="17" t="s">
        <v>71</v>
      </c>
      <c r="U18" s="17">
        <v>5</v>
      </c>
      <c r="V18" s="29"/>
      <c r="W18" s="61">
        <v>0.9</v>
      </c>
      <c r="X18" s="62">
        <v>6.2094360000000002</v>
      </c>
      <c r="Y18" s="41">
        <v>11</v>
      </c>
      <c r="Z18" s="29" t="s">
        <v>80</v>
      </c>
      <c r="AA18" s="46" t="s">
        <v>81</v>
      </c>
      <c r="AB18" s="46" t="s">
        <v>82</v>
      </c>
      <c r="AC18" s="42">
        <v>200.62850869206122</v>
      </c>
      <c r="AD18" s="46" t="s">
        <v>83</v>
      </c>
      <c r="AE18" s="42">
        <v>241.95276088524452</v>
      </c>
      <c r="AF18" s="46" t="s">
        <v>84</v>
      </c>
      <c r="AG18" s="46" t="s">
        <v>81</v>
      </c>
      <c r="AH18" s="19"/>
      <c r="AI18" s="29"/>
      <c r="AJ18" s="16"/>
      <c r="AK18" s="16"/>
      <c r="AL18" s="16"/>
    </row>
    <row r="19" spans="1:38" customFormat="1" ht="75" x14ac:dyDescent="0.2">
      <c r="A19" s="41" t="s">
        <v>109</v>
      </c>
      <c r="B19" s="17">
        <v>35.11</v>
      </c>
      <c r="C19" s="17" t="s">
        <v>73</v>
      </c>
      <c r="D19" s="40" t="s">
        <v>74</v>
      </c>
      <c r="E19" s="40" t="s">
        <v>75</v>
      </c>
      <c r="F19" s="40" t="s">
        <v>76</v>
      </c>
      <c r="G19" s="40" t="s">
        <v>110</v>
      </c>
      <c r="H19" s="66">
        <v>480810.26</v>
      </c>
      <c r="I19" s="66">
        <v>198485.42</v>
      </c>
      <c r="J19" s="43"/>
      <c r="K19" s="43"/>
      <c r="L19" s="41"/>
      <c r="M19" s="70">
        <v>6.18</v>
      </c>
      <c r="N19" s="29"/>
      <c r="O19" s="17" t="s">
        <v>78</v>
      </c>
      <c r="P19" s="40" t="s">
        <v>79</v>
      </c>
      <c r="Q19" s="29"/>
      <c r="R19" s="28"/>
      <c r="S19" s="29"/>
      <c r="T19" s="17" t="s">
        <v>71</v>
      </c>
      <c r="U19" s="17">
        <v>5</v>
      </c>
      <c r="V19" s="29"/>
      <c r="W19" s="61">
        <v>0.9</v>
      </c>
      <c r="X19" s="62">
        <v>6.2094360000000002</v>
      </c>
      <c r="Y19" s="41">
        <v>11</v>
      </c>
      <c r="Z19" s="29" t="s">
        <v>80</v>
      </c>
      <c r="AA19" s="46" t="s">
        <v>81</v>
      </c>
      <c r="AB19" s="46" t="s">
        <v>82</v>
      </c>
      <c r="AC19" s="42">
        <v>195.73799835493213</v>
      </c>
      <c r="AD19" s="46" t="s">
        <v>83</v>
      </c>
      <c r="AE19" s="42">
        <v>243.01918442791219</v>
      </c>
      <c r="AF19" s="46" t="s">
        <v>84</v>
      </c>
      <c r="AG19" s="46" t="s">
        <v>81</v>
      </c>
      <c r="AH19" s="19"/>
      <c r="AI19" s="29"/>
      <c r="AJ19" s="16"/>
      <c r="AK19" s="16"/>
      <c r="AL19" s="16"/>
    </row>
    <row r="20" spans="1:38" customFormat="1" ht="75" x14ac:dyDescent="0.2">
      <c r="A20" s="41" t="s">
        <v>111</v>
      </c>
      <c r="B20" s="17">
        <v>35.11</v>
      </c>
      <c r="C20" s="17" t="s">
        <v>73</v>
      </c>
      <c r="D20" s="40" t="s">
        <v>74</v>
      </c>
      <c r="E20" s="40" t="s">
        <v>75</v>
      </c>
      <c r="F20" s="40" t="s">
        <v>76</v>
      </c>
      <c r="G20" s="40" t="s">
        <v>112</v>
      </c>
      <c r="H20" s="66">
        <v>480807.17</v>
      </c>
      <c r="I20" s="66">
        <v>198490.07</v>
      </c>
      <c r="J20" s="43"/>
      <c r="K20" s="43"/>
      <c r="L20" s="41"/>
      <c r="M20" s="70">
        <v>6.18</v>
      </c>
      <c r="N20" s="29"/>
      <c r="O20" s="17" t="s">
        <v>78</v>
      </c>
      <c r="P20" s="40" t="s">
        <v>79</v>
      </c>
      <c r="Q20" s="29"/>
      <c r="R20" s="28"/>
      <c r="S20" s="29"/>
      <c r="T20" s="17" t="s">
        <v>71</v>
      </c>
      <c r="U20" s="17">
        <v>5</v>
      </c>
      <c r="V20" s="29"/>
      <c r="W20" s="61">
        <v>0.9</v>
      </c>
      <c r="X20" s="62">
        <v>6.2094360000000002</v>
      </c>
      <c r="Y20" s="41">
        <v>11</v>
      </c>
      <c r="Z20" s="29" t="s">
        <v>80</v>
      </c>
      <c r="AA20" s="46" t="s">
        <v>81</v>
      </c>
      <c r="AB20" s="46" t="s">
        <v>82</v>
      </c>
      <c r="AC20" s="42">
        <v>190.7971535427003</v>
      </c>
      <c r="AD20" s="46" t="s">
        <v>83</v>
      </c>
      <c r="AE20" s="42">
        <v>244.17029671931215</v>
      </c>
      <c r="AF20" s="46" t="s">
        <v>84</v>
      </c>
      <c r="AG20" s="46" t="s">
        <v>81</v>
      </c>
      <c r="AH20" s="19"/>
      <c r="AI20" s="29"/>
      <c r="AJ20" s="16"/>
      <c r="AK20" s="16"/>
      <c r="AL20" s="16"/>
    </row>
    <row r="21" spans="1:38" customFormat="1" ht="105" customHeight="1" x14ac:dyDescent="0.2">
      <c r="A21" s="41" t="s">
        <v>113</v>
      </c>
      <c r="B21" s="17">
        <v>35.11</v>
      </c>
      <c r="C21" s="17" t="s">
        <v>73</v>
      </c>
      <c r="D21" s="40" t="s">
        <v>74</v>
      </c>
      <c r="E21" s="40" t="s">
        <v>75</v>
      </c>
      <c r="F21" s="40" t="s">
        <v>76</v>
      </c>
      <c r="G21" s="40" t="s">
        <v>114</v>
      </c>
      <c r="H21" s="66">
        <v>480804.08</v>
      </c>
      <c r="I21" s="66">
        <v>198494.65</v>
      </c>
      <c r="J21" s="43"/>
      <c r="K21" s="43"/>
      <c r="L21" s="41"/>
      <c r="M21" s="70">
        <v>6.18</v>
      </c>
      <c r="N21" s="29"/>
      <c r="O21" s="17" t="s">
        <v>78</v>
      </c>
      <c r="P21" s="40" t="s">
        <v>79</v>
      </c>
      <c r="Q21" s="29"/>
      <c r="R21" s="28"/>
      <c r="S21" s="29"/>
      <c r="T21" s="17" t="s">
        <v>71</v>
      </c>
      <c r="U21" s="17">
        <v>5</v>
      </c>
      <c r="V21" s="29"/>
      <c r="W21" s="61">
        <v>0.9</v>
      </c>
      <c r="X21" s="62">
        <v>6.2094360000000002</v>
      </c>
      <c r="Y21" s="41">
        <v>11</v>
      </c>
      <c r="Z21" s="29" t="s">
        <v>80</v>
      </c>
      <c r="AA21" s="46" t="s">
        <v>81</v>
      </c>
      <c r="AB21" s="46" t="s">
        <v>82</v>
      </c>
      <c r="AC21" s="42">
        <v>185.96243948712507</v>
      </c>
      <c r="AD21" s="46" t="s">
        <v>83</v>
      </c>
      <c r="AE21" s="42">
        <v>245.39150127908528</v>
      </c>
      <c r="AF21" s="46" t="s">
        <v>84</v>
      </c>
      <c r="AG21" s="46" t="s">
        <v>81</v>
      </c>
      <c r="AH21" s="19"/>
      <c r="AI21" s="29"/>
      <c r="AJ21" s="16"/>
      <c r="AK21" s="16"/>
      <c r="AL21" s="16"/>
    </row>
    <row r="22" spans="1:38" customFormat="1" ht="75" x14ac:dyDescent="0.2">
      <c r="A22" s="41" t="s">
        <v>115</v>
      </c>
      <c r="B22" s="17">
        <v>35.11</v>
      </c>
      <c r="C22" s="17" t="s">
        <v>73</v>
      </c>
      <c r="D22" s="40" t="s">
        <v>74</v>
      </c>
      <c r="E22" s="40" t="s">
        <v>116</v>
      </c>
      <c r="F22" s="40" t="s">
        <v>76</v>
      </c>
      <c r="G22" s="40" t="s">
        <v>117</v>
      </c>
      <c r="H22" s="66">
        <v>480852</v>
      </c>
      <c r="I22" s="66">
        <v>198555</v>
      </c>
      <c r="J22" s="43"/>
      <c r="K22" s="43"/>
      <c r="L22" s="41"/>
      <c r="M22" s="68">
        <v>7.86</v>
      </c>
      <c r="N22" s="29"/>
      <c r="O22" s="17" t="s">
        <v>78</v>
      </c>
      <c r="P22" s="40" t="s">
        <v>79</v>
      </c>
      <c r="Q22" s="29"/>
      <c r="R22" s="28"/>
      <c r="S22" s="29"/>
      <c r="T22" s="17" t="s">
        <v>71</v>
      </c>
      <c r="U22" s="17">
        <v>5</v>
      </c>
      <c r="V22" s="29"/>
      <c r="W22" s="61">
        <v>0.9</v>
      </c>
      <c r="X22" s="62">
        <v>6.2094360000000002</v>
      </c>
      <c r="Y22" s="41">
        <v>11</v>
      </c>
      <c r="Z22" s="29" t="s">
        <v>118</v>
      </c>
      <c r="AA22" s="46" t="s">
        <v>81</v>
      </c>
      <c r="AB22" s="46" t="s">
        <v>82</v>
      </c>
      <c r="AC22" s="42">
        <v>139.97856978837868</v>
      </c>
      <c r="AD22" s="46" t="s">
        <v>83</v>
      </c>
      <c r="AE22" s="42">
        <v>322.29955010828047</v>
      </c>
      <c r="AF22" s="46" t="s">
        <v>84</v>
      </c>
      <c r="AG22" s="46" t="s">
        <v>81</v>
      </c>
      <c r="AH22" s="19"/>
      <c r="AI22" s="29"/>
      <c r="AJ22" s="16"/>
      <c r="AK22" s="16"/>
      <c r="AL22" s="16"/>
    </row>
    <row r="23" spans="1:38" customFormat="1" ht="45" x14ac:dyDescent="0.2">
      <c r="A23" s="41" t="s">
        <v>119</v>
      </c>
      <c r="B23" s="17">
        <v>35.11</v>
      </c>
      <c r="C23" s="17" t="s">
        <v>73</v>
      </c>
      <c r="D23" s="40" t="s">
        <v>74</v>
      </c>
      <c r="E23" s="40" t="s">
        <v>120</v>
      </c>
      <c r="F23" s="40" t="s">
        <v>76</v>
      </c>
      <c r="G23" s="40" t="s">
        <v>121</v>
      </c>
      <c r="H23" s="66">
        <v>480848.44</v>
      </c>
      <c r="I23" s="66">
        <v>198559.79</v>
      </c>
      <c r="J23" s="43"/>
      <c r="K23" s="43"/>
      <c r="L23" s="41"/>
      <c r="M23" s="69">
        <v>6.3</v>
      </c>
      <c r="N23" s="29"/>
      <c r="O23" s="17" t="s">
        <v>78</v>
      </c>
      <c r="P23" s="40" t="s">
        <v>79</v>
      </c>
      <c r="Q23" s="29"/>
      <c r="R23" s="28"/>
      <c r="S23" s="29"/>
      <c r="T23" s="17" t="s">
        <v>71</v>
      </c>
      <c r="U23" s="17">
        <v>5</v>
      </c>
      <c r="V23" s="29"/>
      <c r="W23" s="61">
        <v>0.9</v>
      </c>
      <c r="X23" s="62">
        <v>6.2094360000000002</v>
      </c>
      <c r="Y23" s="41">
        <v>11</v>
      </c>
      <c r="Z23" s="29" t="s">
        <v>122</v>
      </c>
      <c r="AA23" s="46" t="s">
        <v>81</v>
      </c>
      <c r="AB23" s="46" t="s">
        <v>82</v>
      </c>
      <c r="AC23" s="42">
        <v>134.10278781590753</v>
      </c>
      <c r="AD23" s="46" t="s">
        <v>83</v>
      </c>
      <c r="AE23" s="42">
        <v>323.57026702094396</v>
      </c>
      <c r="AF23" s="46" t="s">
        <v>84</v>
      </c>
      <c r="AG23" s="46" t="s">
        <v>81</v>
      </c>
      <c r="AH23" s="19"/>
      <c r="AI23" s="29"/>
      <c r="AJ23" s="16"/>
      <c r="AK23" s="16"/>
      <c r="AL23" s="16"/>
    </row>
    <row r="24" spans="1:38" customFormat="1" ht="45" x14ac:dyDescent="0.2">
      <c r="A24" s="41" t="s">
        <v>123</v>
      </c>
      <c r="B24" s="17">
        <v>35.11</v>
      </c>
      <c r="C24" s="17" t="s">
        <v>73</v>
      </c>
      <c r="D24" s="40" t="s">
        <v>74</v>
      </c>
      <c r="E24" s="40" t="s">
        <v>120</v>
      </c>
      <c r="F24" s="40" t="s">
        <v>76</v>
      </c>
      <c r="G24" s="40" t="s">
        <v>124</v>
      </c>
      <c r="H24" s="66">
        <v>480845.4</v>
      </c>
      <c r="I24" s="66">
        <v>198564.46</v>
      </c>
      <c r="J24" s="43"/>
      <c r="K24" s="43"/>
      <c r="L24" s="41"/>
      <c r="M24" s="69">
        <v>6.3</v>
      </c>
      <c r="N24" s="29"/>
      <c r="O24" s="17" t="s">
        <v>78</v>
      </c>
      <c r="P24" s="40" t="s">
        <v>79</v>
      </c>
      <c r="Q24" s="29"/>
      <c r="R24" s="28"/>
      <c r="S24" s="29"/>
      <c r="T24" s="17" t="s">
        <v>71</v>
      </c>
      <c r="U24" s="17">
        <v>5</v>
      </c>
      <c r="V24" s="29"/>
      <c r="W24" s="61">
        <v>0.9</v>
      </c>
      <c r="X24" s="62">
        <v>6.2094360000000002</v>
      </c>
      <c r="Y24" s="41">
        <v>11</v>
      </c>
      <c r="Z24" s="29" t="s">
        <v>122</v>
      </c>
      <c r="AA24" s="46" t="s">
        <v>81</v>
      </c>
      <c r="AB24" s="46" t="s">
        <v>82</v>
      </c>
      <c r="AC24" s="42">
        <v>128.57080383976958</v>
      </c>
      <c r="AD24" s="46" t="s">
        <v>83</v>
      </c>
      <c r="AE24" s="42">
        <v>325.18451931173718</v>
      </c>
      <c r="AF24" s="46" t="s">
        <v>84</v>
      </c>
      <c r="AG24" s="46" t="s">
        <v>81</v>
      </c>
      <c r="AH24" s="19"/>
      <c r="AI24" s="29"/>
      <c r="AJ24" s="16"/>
      <c r="AK24" s="16"/>
      <c r="AL24" s="16"/>
    </row>
    <row r="25" spans="1:38" customFormat="1" ht="45" x14ac:dyDescent="0.2">
      <c r="A25" s="41" t="s">
        <v>125</v>
      </c>
      <c r="B25" s="17">
        <v>35.11</v>
      </c>
      <c r="C25" s="17" t="s">
        <v>73</v>
      </c>
      <c r="D25" s="40" t="s">
        <v>74</v>
      </c>
      <c r="E25" s="40" t="s">
        <v>120</v>
      </c>
      <c r="F25" s="40" t="s">
        <v>76</v>
      </c>
      <c r="G25" s="40" t="s">
        <v>126</v>
      </c>
      <c r="H25" s="66">
        <v>480842.31</v>
      </c>
      <c r="I25" s="66">
        <v>198568.91</v>
      </c>
      <c r="J25" s="43"/>
      <c r="K25" s="43"/>
      <c r="L25" s="41"/>
      <c r="M25" s="69">
        <v>6.3</v>
      </c>
      <c r="N25" s="29"/>
      <c r="O25" s="17" t="s">
        <v>78</v>
      </c>
      <c r="P25" s="40" t="s">
        <v>79</v>
      </c>
      <c r="Q25" s="29"/>
      <c r="R25" s="28"/>
      <c r="S25" s="29"/>
      <c r="T25" s="17" t="s">
        <v>71</v>
      </c>
      <c r="U25" s="17">
        <v>5</v>
      </c>
      <c r="V25" s="29"/>
      <c r="W25" s="61">
        <v>0.9</v>
      </c>
      <c r="X25" s="62">
        <v>6.2094360000000002</v>
      </c>
      <c r="Y25" s="41">
        <v>11</v>
      </c>
      <c r="Z25" s="29" t="s">
        <v>122</v>
      </c>
      <c r="AA25" s="46" t="s">
        <v>81</v>
      </c>
      <c r="AB25" s="46" t="s">
        <v>82</v>
      </c>
      <c r="AC25" s="42">
        <v>123.21909024172746</v>
      </c>
      <c r="AD25" s="46" t="s">
        <v>83</v>
      </c>
      <c r="AE25" s="42">
        <v>326.68284956514145</v>
      </c>
      <c r="AF25" s="46" t="s">
        <v>84</v>
      </c>
      <c r="AG25" s="46" t="s">
        <v>81</v>
      </c>
      <c r="AH25" s="19"/>
      <c r="AI25" s="29"/>
      <c r="AJ25" s="16"/>
      <c r="AK25" s="16"/>
      <c r="AL25" s="16"/>
    </row>
    <row r="26" spans="1:38" customFormat="1" ht="75" x14ac:dyDescent="0.2">
      <c r="A26" s="41" t="s">
        <v>127</v>
      </c>
      <c r="B26" s="17">
        <v>35.11</v>
      </c>
      <c r="C26" s="17" t="s">
        <v>73</v>
      </c>
      <c r="D26" s="40" t="s">
        <v>74</v>
      </c>
      <c r="E26" s="40" t="s">
        <v>116</v>
      </c>
      <c r="F26" s="40" t="s">
        <v>76</v>
      </c>
      <c r="G26" s="40" t="s">
        <v>128</v>
      </c>
      <c r="H26" s="66">
        <v>480791</v>
      </c>
      <c r="I26" s="66">
        <v>198515</v>
      </c>
      <c r="J26" s="43"/>
      <c r="K26" s="43"/>
      <c r="L26" s="41"/>
      <c r="M26" s="68">
        <v>7.86</v>
      </c>
      <c r="N26" s="29"/>
      <c r="O26" s="17" t="s">
        <v>78</v>
      </c>
      <c r="P26" s="40" t="s">
        <v>79</v>
      </c>
      <c r="Q26" s="29"/>
      <c r="R26" s="28"/>
      <c r="S26" s="29"/>
      <c r="T26" s="17" t="s">
        <v>71</v>
      </c>
      <c r="U26" s="17">
        <v>5</v>
      </c>
      <c r="V26" s="29"/>
      <c r="W26" s="61">
        <v>0.9</v>
      </c>
      <c r="X26" s="62">
        <v>6.2094360000000002</v>
      </c>
      <c r="Y26" s="41">
        <v>11</v>
      </c>
      <c r="Z26" s="29" t="s">
        <v>118</v>
      </c>
      <c r="AA26" s="46" t="s">
        <v>81</v>
      </c>
      <c r="AB26" s="46" t="s">
        <v>82</v>
      </c>
      <c r="AC26" s="42">
        <v>165.01212076693034</v>
      </c>
      <c r="AD26" s="46" t="s">
        <v>83</v>
      </c>
      <c r="AE26" s="42">
        <v>252.6064132202506</v>
      </c>
      <c r="AF26" s="46" t="s">
        <v>84</v>
      </c>
      <c r="AG26" s="46" t="s">
        <v>81</v>
      </c>
      <c r="AH26" s="19"/>
      <c r="AI26" s="29"/>
      <c r="AJ26" s="16"/>
      <c r="AK26" s="16"/>
      <c r="AL26" s="16"/>
    </row>
    <row r="27" spans="1:38" customFormat="1" ht="45" x14ac:dyDescent="0.2">
      <c r="A27" s="41" t="s">
        <v>129</v>
      </c>
      <c r="B27" s="17">
        <v>35.11</v>
      </c>
      <c r="C27" s="17" t="s">
        <v>73</v>
      </c>
      <c r="D27" s="40" t="s">
        <v>74</v>
      </c>
      <c r="E27" s="40" t="s">
        <v>120</v>
      </c>
      <c r="F27" s="40" t="s">
        <v>76</v>
      </c>
      <c r="G27" s="40" t="s">
        <v>130</v>
      </c>
      <c r="H27" s="66">
        <v>480787.76</v>
      </c>
      <c r="I27" s="66">
        <v>198568.91</v>
      </c>
      <c r="J27" s="43"/>
      <c r="K27" s="43"/>
      <c r="L27" s="41"/>
      <c r="M27" s="69">
        <v>6.3</v>
      </c>
      <c r="N27" s="29"/>
      <c r="O27" s="17" t="s">
        <v>78</v>
      </c>
      <c r="P27" s="40" t="s">
        <v>79</v>
      </c>
      <c r="Q27" s="29"/>
      <c r="R27" s="28"/>
      <c r="S27" s="29"/>
      <c r="T27" s="17" t="s">
        <v>71</v>
      </c>
      <c r="U27" s="17">
        <v>5</v>
      </c>
      <c r="V27" s="29"/>
      <c r="W27" s="61">
        <v>0.9</v>
      </c>
      <c r="X27" s="62">
        <v>6.2094360000000002</v>
      </c>
      <c r="Y27" s="41">
        <v>11</v>
      </c>
      <c r="Z27" s="29" t="s">
        <v>122</v>
      </c>
      <c r="AA27" s="46" t="s">
        <v>81</v>
      </c>
      <c r="AB27" s="46" t="s">
        <v>82</v>
      </c>
      <c r="AC27" s="42">
        <v>111.09692029934583</v>
      </c>
      <c r="AD27" s="46" t="s">
        <v>83</v>
      </c>
      <c r="AE27" s="42">
        <v>295.64702890440918</v>
      </c>
      <c r="AF27" s="46" t="s">
        <v>84</v>
      </c>
      <c r="AG27" s="46" t="s">
        <v>81</v>
      </c>
      <c r="AH27" s="19"/>
      <c r="AI27" s="29"/>
      <c r="AJ27" s="16"/>
      <c r="AK27" s="16"/>
      <c r="AL27" s="16"/>
    </row>
    <row r="28" spans="1:38" customFormat="1" ht="45" x14ac:dyDescent="0.2">
      <c r="A28" s="41" t="s">
        <v>131</v>
      </c>
      <c r="B28" s="17">
        <v>35.11</v>
      </c>
      <c r="C28" s="17" t="s">
        <v>73</v>
      </c>
      <c r="D28" s="40" t="s">
        <v>74</v>
      </c>
      <c r="E28" s="40" t="s">
        <v>120</v>
      </c>
      <c r="F28" s="40" t="s">
        <v>76</v>
      </c>
      <c r="G28" s="40" t="s">
        <v>132</v>
      </c>
      <c r="H28" s="66">
        <v>480784.63</v>
      </c>
      <c r="I28" s="66">
        <v>198524.63</v>
      </c>
      <c r="J28" s="43"/>
      <c r="K28" s="43"/>
      <c r="L28" s="41"/>
      <c r="M28" s="69">
        <v>6.3</v>
      </c>
      <c r="N28" s="29"/>
      <c r="O28" s="17" t="s">
        <v>78</v>
      </c>
      <c r="P28" s="40" t="s">
        <v>79</v>
      </c>
      <c r="Q28" s="29"/>
      <c r="R28" s="28"/>
      <c r="S28" s="29"/>
      <c r="T28" s="17" t="s">
        <v>71</v>
      </c>
      <c r="U28" s="17">
        <v>5</v>
      </c>
      <c r="V28" s="29"/>
      <c r="W28" s="61">
        <v>0.9</v>
      </c>
      <c r="X28" s="62">
        <v>6.2094360000000002</v>
      </c>
      <c r="Y28" s="41">
        <v>11</v>
      </c>
      <c r="Z28" s="29" t="s">
        <v>122</v>
      </c>
      <c r="AA28" s="46" t="s">
        <v>81</v>
      </c>
      <c r="AB28" s="46" t="s">
        <v>82</v>
      </c>
      <c r="AC28" s="42">
        <v>155.43144405170568</v>
      </c>
      <c r="AD28" s="46" t="s">
        <v>83</v>
      </c>
      <c r="AE28" s="42">
        <v>256.64246297135503</v>
      </c>
      <c r="AF28" s="46" t="s">
        <v>84</v>
      </c>
      <c r="AG28" s="46" t="s">
        <v>81</v>
      </c>
      <c r="AH28" s="19"/>
      <c r="AI28" s="29"/>
      <c r="AJ28" s="16"/>
      <c r="AK28" s="16"/>
      <c r="AL28" s="16"/>
    </row>
    <row r="29" spans="1:38" customFormat="1" ht="75" x14ac:dyDescent="0.2">
      <c r="A29" s="41" t="s">
        <v>133</v>
      </c>
      <c r="B29" s="17">
        <v>35.11</v>
      </c>
      <c r="C29" s="17" t="s">
        <v>73</v>
      </c>
      <c r="D29" s="40" t="s">
        <v>74</v>
      </c>
      <c r="E29" s="40" t="s">
        <v>75</v>
      </c>
      <c r="F29" s="40" t="s">
        <v>76</v>
      </c>
      <c r="G29" s="40" t="s">
        <v>134</v>
      </c>
      <c r="H29" s="66">
        <v>480745.14</v>
      </c>
      <c r="I29" s="66">
        <v>198485.6</v>
      </c>
      <c r="J29" s="43"/>
      <c r="K29" s="43"/>
      <c r="L29" s="41"/>
      <c r="M29" s="70">
        <v>6.18</v>
      </c>
      <c r="N29" s="29"/>
      <c r="O29" s="17" t="s">
        <v>78</v>
      </c>
      <c r="P29" s="40" t="s">
        <v>79</v>
      </c>
      <c r="Q29" s="29"/>
      <c r="R29" s="28"/>
      <c r="S29" s="29"/>
      <c r="T29" s="17" t="s">
        <v>71</v>
      </c>
      <c r="U29" s="17">
        <v>5</v>
      </c>
      <c r="V29" s="29"/>
      <c r="W29" s="61">
        <v>0.9</v>
      </c>
      <c r="X29" s="62">
        <v>6.2094360000000002</v>
      </c>
      <c r="Y29" s="41">
        <v>11</v>
      </c>
      <c r="Z29" s="29" t="s">
        <v>80</v>
      </c>
      <c r="AA29" s="46" t="s">
        <v>81</v>
      </c>
      <c r="AB29" s="46" t="s">
        <v>82</v>
      </c>
      <c r="AC29" s="42">
        <v>157.28057604168126</v>
      </c>
      <c r="AD29" s="46" t="s">
        <v>83</v>
      </c>
      <c r="AE29" s="42">
        <v>202.30061690465749</v>
      </c>
      <c r="AF29" s="46" t="s">
        <v>84</v>
      </c>
      <c r="AG29" s="46" t="s">
        <v>81</v>
      </c>
      <c r="AH29" s="19"/>
      <c r="AI29" s="29"/>
      <c r="AJ29" s="16"/>
      <c r="AK29" s="16"/>
      <c r="AL29" s="16"/>
    </row>
    <row r="30" spans="1:38" customFormat="1" ht="75" x14ac:dyDescent="0.2">
      <c r="A30" s="41" t="s">
        <v>135</v>
      </c>
      <c r="B30" s="17">
        <v>35.11</v>
      </c>
      <c r="C30" s="17" t="s">
        <v>73</v>
      </c>
      <c r="D30" s="40" t="s">
        <v>74</v>
      </c>
      <c r="E30" s="40" t="s">
        <v>75</v>
      </c>
      <c r="F30" s="40" t="s">
        <v>76</v>
      </c>
      <c r="G30" s="40" t="s">
        <v>136</v>
      </c>
      <c r="H30" s="66">
        <v>480742.1</v>
      </c>
      <c r="I30" s="66">
        <v>198490.18</v>
      </c>
      <c r="J30" s="43"/>
      <c r="K30" s="43"/>
      <c r="L30" s="41"/>
      <c r="M30" s="70">
        <v>6.18</v>
      </c>
      <c r="N30" s="29"/>
      <c r="O30" s="17" t="s">
        <v>78</v>
      </c>
      <c r="P30" s="40" t="s">
        <v>79</v>
      </c>
      <c r="Q30" s="29"/>
      <c r="R30" s="28"/>
      <c r="S30" s="29"/>
      <c r="T30" s="17" t="s">
        <v>71</v>
      </c>
      <c r="U30" s="17">
        <v>5</v>
      </c>
      <c r="V30" s="29"/>
      <c r="W30" s="61">
        <v>0.9</v>
      </c>
      <c r="X30" s="62">
        <v>6.2094360000000002</v>
      </c>
      <c r="Y30" s="41">
        <v>11</v>
      </c>
      <c r="Z30" s="29" t="s">
        <v>80</v>
      </c>
      <c r="AA30" s="46" t="s">
        <v>81</v>
      </c>
      <c r="AB30" s="46" t="s">
        <v>82</v>
      </c>
      <c r="AC30" s="42">
        <v>152.51662991291983</v>
      </c>
      <c r="AD30" s="46" t="s">
        <v>83</v>
      </c>
      <c r="AE30" s="42">
        <v>204.63675720650161</v>
      </c>
      <c r="AF30" s="46" t="s">
        <v>84</v>
      </c>
      <c r="AG30" s="46" t="s">
        <v>81</v>
      </c>
      <c r="AH30" s="19"/>
      <c r="AI30" s="29"/>
      <c r="AJ30" s="16"/>
      <c r="AK30" s="16"/>
      <c r="AL30" s="16"/>
    </row>
    <row r="31" spans="1:38" customFormat="1" ht="75" x14ac:dyDescent="0.2">
      <c r="A31" s="41" t="s">
        <v>137</v>
      </c>
      <c r="B31" s="17">
        <v>35.11</v>
      </c>
      <c r="C31" s="17" t="s">
        <v>73</v>
      </c>
      <c r="D31" s="40" t="s">
        <v>74</v>
      </c>
      <c r="E31" s="40" t="s">
        <v>75</v>
      </c>
      <c r="F31" s="40" t="s">
        <v>76</v>
      </c>
      <c r="G31" s="40" t="s">
        <v>138</v>
      </c>
      <c r="H31" s="66">
        <v>480739.1</v>
      </c>
      <c r="I31" s="66">
        <v>198494.76</v>
      </c>
      <c r="J31" s="43"/>
      <c r="K31" s="43"/>
      <c r="L31" s="41"/>
      <c r="M31" s="70">
        <v>6.18</v>
      </c>
      <c r="N31" s="29"/>
      <c r="O31" s="17" t="s">
        <v>78</v>
      </c>
      <c r="P31" s="40" t="s">
        <v>79</v>
      </c>
      <c r="Q31" s="29"/>
      <c r="R31" s="28"/>
      <c r="S31" s="29"/>
      <c r="T31" s="17" t="s">
        <v>71</v>
      </c>
      <c r="U31" s="17">
        <v>5</v>
      </c>
      <c r="V31" s="29"/>
      <c r="W31" s="61">
        <v>0.9</v>
      </c>
      <c r="X31" s="62">
        <v>6.2094360000000002</v>
      </c>
      <c r="Y31" s="41">
        <v>11</v>
      </c>
      <c r="Z31" s="29" t="s">
        <v>80</v>
      </c>
      <c r="AA31" s="46" t="s">
        <v>81</v>
      </c>
      <c r="AB31" s="46" t="s">
        <v>82</v>
      </c>
      <c r="AC31" s="42">
        <v>147.83987148260309</v>
      </c>
      <c r="AD31" s="46" t="s">
        <v>83</v>
      </c>
      <c r="AE31" s="42">
        <v>207.11201703425772</v>
      </c>
      <c r="AF31" s="46" t="s">
        <v>84</v>
      </c>
      <c r="AG31" s="46" t="s">
        <v>81</v>
      </c>
      <c r="AH31" s="19"/>
      <c r="AI31" s="29"/>
      <c r="AJ31" s="16"/>
      <c r="AK31" s="16"/>
      <c r="AL31" s="16"/>
    </row>
    <row r="32" spans="1:38" customFormat="1" ht="75" x14ac:dyDescent="0.2">
      <c r="A32" s="41" t="s">
        <v>139</v>
      </c>
      <c r="B32" s="17">
        <v>35.11</v>
      </c>
      <c r="C32" s="17" t="s">
        <v>73</v>
      </c>
      <c r="D32" s="40" t="s">
        <v>74</v>
      </c>
      <c r="E32" s="40" t="s">
        <v>75</v>
      </c>
      <c r="F32" s="40" t="s">
        <v>76</v>
      </c>
      <c r="G32" s="40" t="s">
        <v>140</v>
      </c>
      <c r="H32" s="66">
        <v>480700.15999999997</v>
      </c>
      <c r="I32" s="66">
        <v>198554.23</v>
      </c>
      <c r="J32" s="43"/>
      <c r="K32" s="43"/>
      <c r="L32" s="41"/>
      <c r="M32" s="70">
        <v>6.18</v>
      </c>
      <c r="N32" s="29"/>
      <c r="O32" s="17" t="s">
        <v>78</v>
      </c>
      <c r="P32" s="40" t="s">
        <v>79</v>
      </c>
      <c r="Q32" s="29"/>
      <c r="R32" s="28"/>
      <c r="S32" s="29"/>
      <c r="T32" s="17" t="s">
        <v>71</v>
      </c>
      <c r="U32" s="17">
        <v>5</v>
      </c>
      <c r="V32" s="29"/>
      <c r="W32" s="61">
        <v>0.9</v>
      </c>
      <c r="X32" s="62">
        <v>6.2094360000000002</v>
      </c>
      <c r="Y32" s="41">
        <v>11</v>
      </c>
      <c r="Z32" s="29" t="s">
        <v>80</v>
      </c>
      <c r="AA32" s="46" t="s">
        <v>81</v>
      </c>
      <c r="AB32" s="46" t="s">
        <v>82</v>
      </c>
      <c r="AC32" s="42">
        <v>95.200307247377452</v>
      </c>
      <c r="AD32" s="46" t="s">
        <v>83</v>
      </c>
      <c r="AE32" s="42">
        <v>248.14173067019954</v>
      </c>
      <c r="AF32" s="46" t="s">
        <v>84</v>
      </c>
      <c r="AG32" s="46" t="s">
        <v>81</v>
      </c>
      <c r="AH32" s="19"/>
      <c r="AI32" s="29"/>
      <c r="AJ32" s="16"/>
      <c r="AK32" s="16"/>
      <c r="AL32" s="16"/>
    </row>
    <row r="33" spans="1:38" customFormat="1" ht="75" x14ac:dyDescent="0.2">
      <c r="A33" s="41" t="s">
        <v>141</v>
      </c>
      <c r="B33" s="17">
        <v>35.11</v>
      </c>
      <c r="C33" s="17" t="s">
        <v>73</v>
      </c>
      <c r="D33" s="40" t="s">
        <v>74</v>
      </c>
      <c r="E33" s="40" t="s">
        <v>75</v>
      </c>
      <c r="F33" s="40" t="s">
        <v>76</v>
      </c>
      <c r="G33" s="40" t="s">
        <v>142</v>
      </c>
      <c r="H33" s="66">
        <v>480697.24</v>
      </c>
      <c r="I33" s="66">
        <v>198558.99</v>
      </c>
      <c r="J33" s="43"/>
      <c r="K33" s="43"/>
      <c r="L33" s="41"/>
      <c r="M33" s="70">
        <v>6.18</v>
      </c>
      <c r="N33" s="29"/>
      <c r="O33" s="17" t="s">
        <v>78</v>
      </c>
      <c r="P33" s="40" t="s">
        <v>79</v>
      </c>
      <c r="Q33" s="29"/>
      <c r="R33" s="28"/>
      <c r="S33" s="29"/>
      <c r="T33" s="17" t="s">
        <v>71</v>
      </c>
      <c r="U33" s="17">
        <v>5</v>
      </c>
      <c r="V33" s="29"/>
      <c r="W33" s="61">
        <v>0.9</v>
      </c>
      <c r="X33" s="62">
        <v>6.2094360000000002</v>
      </c>
      <c r="Y33" s="41">
        <v>11</v>
      </c>
      <c r="Z33" s="29" t="s">
        <v>80</v>
      </c>
      <c r="AA33" s="46" t="s">
        <v>81</v>
      </c>
      <c r="AB33" s="46" t="s">
        <v>82</v>
      </c>
      <c r="AC33" s="42">
        <v>92.261463786340627</v>
      </c>
      <c r="AD33" s="46" t="s">
        <v>83</v>
      </c>
      <c r="AE33" s="42">
        <v>252.05054592282542</v>
      </c>
      <c r="AF33" s="46" t="s">
        <v>84</v>
      </c>
      <c r="AG33" s="46" t="s">
        <v>81</v>
      </c>
      <c r="AH33" s="19"/>
      <c r="AI33" s="29"/>
      <c r="AJ33" s="16"/>
      <c r="AK33" s="16"/>
      <c r="AL33" s="16"/>
    </row>
    <row r="34" spans="1:38" customFormat="1" ht="75" x14ac:dyDescent="0.2">
      <c r="A34" s="41" t="s">
        <v>143</v>
      </c>
      <c r="B34" s="17">
        <v>35.11</v>
      </c>
      <c r="C34" s="17" t="s">
        <v>73</v>
      </c>
      <c r="D34" s="40" t="s">
        <v>74</v>
      </c>
      <c r="E34" s="40" t="s">
        <v>75</v>
      </c>
      <c r="F34" s="40" t="s">
        <v>76</v>
      </c>
      <c r="G34" s="40" t="s">
        <v>144</v>
      </c>
      <c r="H34" s="66">
        <v>480694.19</v>
      </c>
      <c r="I34" s="66">
        <v>198563.56</v>
      </c>
      <c r="J34" s="43"/>
      <c r="K34" s="43"/>
      <c r="L34" s="41"/>
      <c r="M34" s="70">
        <v>6.18</v>
      </c>
      <c r="N34" s="29"/>
      <c r="O34" s="17" t="s">
        <v>78</v>
      </c>
      <c r="P34" s="40" t="s">
        <v>79</v>
      </c>
      <c r="Q34" s="29"/>
      <c r="R34" s="28"/>
      <c r="S34" s="29"/>
      <c r="T34" s="17" t="s">
        <v>71</v>
      </c>
      <c r="U34" s="17">
        <v>5</v>
      </c>
      <c r="V34" s="29"/>
      <c r="W34" s="61">
        <v>0.9</v>
      </c>
      <c r="X34" s="62">
        <v>6.2094360000000002</v>
      </c>
      <c r="Y34" s="41">
        <v>11</v>
      </c>
      <c r="Z34" s="29" t="s">
        <v>80</v>
      </c>
      <c r="AA34" s="46" t="s">
        <v>81</v>
      </c>
      <c r="AB34" s="46" t="s">
        <v>82</v>
      </c>
      <c r="AC34" s="42">
        <v>89.430921386287778</v>
      </c>
      <c r="AD34" s="46" t="s">
        <v>83</v>
      </c>
      <c r="AE34" s="42">
        <v>255.80756380529309</v>
      </c>
      <c r="AF34" s="46" t="s">
        <v>84</v>
      </c>
      <c r="AG34" s="46" t="s">
        <v>81</v>
      </c>
      <c r="AH34" s="19"/>
      <c r="AI34" s="29"/>
      <c r="AJ34" s="16"/>
      <c r="AK34" s="16"/>
      <c r="AL34" s="16"/>
    </row>
    <row r="35" spans="1:38" customFormat="1" ht="75" x14ac:dyDescent="0.2">
      <c r="A35" s="41" t="s">
        <v>145</v>
      </c>
      <c r="B35" s="17">
        <v>35.11</v>
      </c>
      <c r="C35" s="17" t="s">
        <v>73</v>
      </c>
      <c r="D35" s="40" t="s">
        <v>74</v>
      </c>
      <c r="E35" s="40" t="s">
        <v>75</v>
      </c>
      <c r="F35" s="40" t="s">
        <v>76</v>
      </c>
      <c r="G35" s="40" t="s">
        <v>146</v>
      </c>
      <c r="H35" s="66">
        <v>480633.3</v>
      </c>
      <c r="I35" s="66">
        <v>198523.8</v>
      </c>
      <c r="J35" s="43"/>
      <c r="K35" s="43"/>
      <c r="L35" s="41"/>
      <c r="M35" s="70">
        <v>6.18</v>
      </c>
      <c r="N35" s="29"/>
      <c r="O35" s="17" t="s">
        <v>78</v>
      </c>
      <c r="P35" s="40" t="s">
        <v>79</v>
      </c>
      <c r="Q35" s="29"/>
      <c r="R35" s="28"/>
      <c r="S35" s="29"/>
      <c r="T35" s="17" t="s">
        <v>71</v>
      </c>
      <c r="U35" s="17">
        <v>5</v>
      </c>
      <c r="V35" s="29"/>
      <c r="W35" s="61">
        <v>0.9</v>
      </c>
      <c r="X35" s="62">
        <v>6.2094360000000002</v>
      </c>
      <c r="Y35" s="41">
        <v>11</v>
      </c>
      <c r="Z35" s="29" t="s">
        <v>80</v>
      </c>
      <c r="AA35" s="46" t="s">
        <v>81</v>
      </c>
      <c r="AB35" s="46" t="s">
        <v>82</v>
      </c>
      <c r="AC35" s="42">
        <v>43.624878223327045</v>
      </c>
      <c r="AD35" s="46" t="s">
        <v>83</v>
      </c>
      <c r="AE35" s="42">
        <v>209.85263877300955</v>
      </c>
      <c r="AF35" s="46" t="s">
        <v>84</v>
      </c>
      <c r="AG35" s="46" t="s">
        <v>81</v>
      </c>
      <c r="AH35" s="19"/>
      <c r="AI35" s="29"/>
      <c r="AJ35" s="16"/>
      <c r="AK35" s="16"/>
      <c r="AL35" s="16"/>
    </row>
    <row r="36" spans="1:38" customFormat="1" ht="75" x14ac:dyDescent="0.2">
      <c r="A36" s="41" t="s">
        <v>147</v>
      </c>
      <c r="B36" s="17">
        <v>35.11</v>
      </c>
      <c r="C36" s="17" t="s">
        <v>73</v>
      </c>
      <c r="D36" s="40" t="s">
        <v>74</v>
      </c>
      <c r="E36" s="40" t="s">
        <v>75</v>
      </c>
      <c r="F36" s="40" t="s">
        <v>76</v>
      </c>
      <c r="G36" s="40" t="s">
        <v>148</v>
      </c>
      <c r="H36" s="66">
        <v>480636.37</v>
      </c>
      <c r="I36" s="66">
        <v>198519.11</v>
      </c>
      <c r="J36" s="43"/>
      <c r="K36" s="43"/>
      <c r="L36" s="41"/>
      <c r="M36" s="70">
        <v>6.18</v>
      </c>
      <c r="N36" s="29"/>
      <c r="O36" s="17" t="s">
        <v>78</v>
      </c>
      <c r="P36" s="40" t="s">
        <v>79</v>
      </c>
      <c r="Q36" s="29"/>
      <c r="R36" s="28"/>
      <c r="S36" s="29"/>
      <c r="T36" s="17" t="s">
        <v>71</v>
      </c>
      <c r="U36" s="17">
        <v>5</v>
      </c>
      <c r="V36" s="29"/>
      <c r="W36" s="61">
        <v>0.9</v>
      </c>
      <c r="X36" s="62">
        <v>6.2094360000000002</v>
      </c>
      <c r="Y36" s="41">
        <v>11</v>
      </c>
      <c r="Z36" s="29" t="s">
        <v>80</v>
      </c>
      <c r="AA36" s="46" t="s">
        <v>81</v>
      </c>
      <c r="AB36" s="46" t="s">
        <v>82</v>
      </c>
      <c r="AC36" s="42">
        <v>49.190740998695745</v>
      </c>
      <c r="AD36" s="46" t="s">
        <v>83</v>
      </c>
      <c r="AE36" s="42">
        <v>205.11647666629389</v>
      </c>
      <c r="AF36" s="46" t="s">
        <v>84</v>
      </c>
      <c r="AG36" s="46" t="s">
        <v>81</v>
      </c>
      <c r="AH36" s="19"/>
      <c r="AI36" s="29"/>
      <c r="AJ36" s="23"/>
      <c r="AK36" s="23"/>
      <c r="AL36" s="23"/>
    </row>
    <row r="37" spans="1:38" customFormat="1" ht="75" x14ac:dyDescent="0.2">
      <c r="A37" s="41" t="s">
        <v>149</v>
      </c>
      <c r="B37" s="17">
        <v>35.11</v>
      </c>
      <c r="C37" s="17" t="s">
        <v>73</v>
      </c>
      <c r="D37" s="40" t="s">
        <v>74</v>
      </c>
      <c r="E37" s="40" t="s">
        <v>75</v>
      </c>
      <c r="F37" s="40" t="s">
        <v>76</v>
      </c>
      <c r="G37" s="40" t="s">
        <v>150</v>
      </c>
      <c r="H37" s="66">
        <v>480639.43</v>
      </c>
      <c r="I37" s="66">
        <v>198514.31</v>
      </c>
      <c r="J37" s="43"/>
      <c r="K37" s="43"/>
      <c r="L37" s="41"/>
      <c r="M37" s="70">
        <v>6.18</v>
      </c>
      <c r="N37" s="29"/>
      <c r="O37" s="17" t="s">
        <v>78</v>
      </c>
      <c r="P37" s="40" t="s">
        <v>79</v>
      </c>
      <c r="Q37" s="29"/>
      <c r="R37" s="28"/>
      <c r="S37" s="29"/>
      <c r="T37" s="17" t="s">
        <v>71</v>
      </c>
      <c r="U37" s="17">
        <v>5</v>
      </c>
      <c r="V37" s="29"/>
      <c r="W37" s="61">
        <v>0.9</v>
      </c>
      <c r="X37" s="62">
        <v>6.2094360000000002</v>
      </c>
      <c r="Y37" s="41">
        <v>11</v>
      </c>
      <c r="Z37" s="29" t="s">
        <v>80</v>
      </c>
      <c r="AA37" s="46" t="s">
        <v>81</v>
      </c>
      <c r="AB37" s="46" t="s">
        <v>82</v>
      </c>
      <c r="AC37" s="42">
        <v>54.843969586452417</v>
      </c>
      <c r="AD37" s="46" t="s">
        <v>83</v>
      </c>
      <c r="AE37" s="42">
        <v>200.31510427324008</v>
      </c>
      <c r="AF37" s="46" t="s">
        <v>84</v>
      </c>
      <c r="AG37" s="46" t="s">
        <v>81</v>
      </c>
      <c r="AH37" s="19"/>
      <c r="AI37" s="29"/>
      <c r="AJ37" s="23"/>
      <c r="AK37" s="23"/>
      <c r="AL37" s="23"/>
    </row>
    <row r="38" spans="1:38" customFormat="1" ht="75" x14ac:dyDescent="0.2">
      <c r="A38" s="41" t="s">
        <v>151</v>
      </c>
      <c r="B38" s="17">
        <v>35.11</v>
      </c>
      <c r="C38" s="17" t="s">
        <v>73</v>
      </c>
      <c r="D38" s="40" t="s">
        <v>74</v>
      </c>
      <c r="E38" s="40" t="s">
        <v>75</v>
      </c>
      <c r="F38" s="40" t="s">
        <v>76</v>
      </c>
      <c r="G38" s="40" t="s">
        <v>152</v>
      </c>
      <c r="H38" s="66">
        <v>480678.26</v>
      </c>
      <c r="I38" s="66">
        <v>198455.12</v>
      </c>
      <c r="J38" s="43"/>
      <c r="K38" s="43"/>
      <c r="L38" s="41"/>
      <c r="M38" s="70">
        <v>6.18</v>
      </c>
      <c r="N38" s="29"/>
      <c r="O38" s="17" t="s">
        <v>78</v>
      </c>
      <c r="P38" s="40" t="s">
        <v>79</v>
      </c>
      <c r="Q38" s="29"/>
      <c r="R38" s="28"/>
      <c r="S38" s="29"/>
      <c r="T38" s="17" t="s">
        <v>71</v>
      </c>
      <c r="U38" s="17">
        <v>5</v>
      </c>
      <c r="V38" s="29"/>
      <c r="W38" s="61">
        <v>0.9</v>
      </c>
      <c r="X38" s="62">
        <v>6.2094360000000002</v>
      </c>
      <c r="Y38" s="41">
        <v>11</v>
      </c>
      <c r="Z38" s="29" t="s">
        <v>80</v>
      </c>
      <c r="AA38" s="46" t="s">
        <v>81</v>
      </c>
      <c r="AB38" s="46" t="s">
        <v>82</v>
      </c>
      <c r="AC38" s="42">
        <v>125.48530591269366</v>
      </c>
      <c r="AD38" s="46" t="s">
        <v>83</v>
      </c>
      <c r="AE38" s="42">
        <v>146.75054344021842</v>
      </c>
      <c r="AF38" s="46" t="s">
        <v>84</v>
      </c>
      <c r="AG38" s="46" t="s">
        <v>81</v>
      </c>
      <c r="AH38" s="19"/>
      <c r="AI38" s="29"/>
      <c r="AJ38" s="23"/>
      <c r="AK38" s="23"/>
      <c r="AL38" s="23"/>
    </row>
    <row r="39" spans="1:38" customFormat="1" ht="75" x14ac:dyDescent="0.2">
      <c r="A39" s="41" t="s">
        <v>153</v>
      </c>
      <c r="B39" s="17">
        <v>35.11</v>
      </c>
      <c r="C39" s="17" t="s">
        <v>73</v>
      </c>
      <c r="D39" s="40" t="s">
        <v>74</v>
      </c>
      <c r="E39" s="40" t="s">
        <v>75</v>
      </c>
      <c r="F39" s="40" t="s">
        <v>76</v>
      </c>
      <c r="G39" s="40" t="s">
        <v>154</v>
      </c>
      <c r="H39" s="66">
        <v>480681.36</v>
      </c>
      <c r="I39" s="66">
        <v>198450.36</v>
      </c>
      <c r="J39" s="43"/>
      <c r="K39" s="43"/>
      <c r="L39" s="41"/>
      <c r="M39" s="70">
        <v>6.18</v>
      </c>
      <c r="N39" s="29"/>
      <c r="O39" s="17" t="s">
        <v>78</v>
      </c>
      <c r="P39" s="40" t="s">
        <v>79</v>
      </c>
      <c r="Q39" s="29"/>
      <c r="R39" s="28"/>
      <c r="S39" s="29"/>
      <c r="T39" s="17" t="s">
        <v>71</v>
      </c>
      <c r="U39" s="17">
        <v>5</v>
      </c>
      <c r="V39" s="29"/>
      <c r="W39" s="61">
        <v>0.9</v>
      </c>
      <c r="X39" s="62">
        <v>6.2094360000000002</v>
      </c>
      <c r="Y39" s="41">
        <v>11</v>
      </c>
      <c r="Z39" s="29" t="s">
        <v>80</v>
      </c>
      <c r="AA39" s="46" t="s">
        <v>81</v>
      </c>
      <c r="AB39" s="46" t="s">
        <v>82</v>
      </c>
      <c r="AC39" s="42">
        <v>131.15997560231872</v>
      </c>
      <c r="AD39" s="46" t="s">
        <v>83</v>
      </c>
      <c r="AE39" s="42">
        <v>143.08787230228486</v>
      </c>
      <c r="AF39" s="46" t="s">
        <v>84</v>
      </c>
      <c r="AG39" s="46" t="s">
        <v>81</v>
      </c>
      <c r="AH39" s="19"/>
      <c r="AI39" s="29"/>
      <c r="AJ39" s="23"/>
      <c r="AK39" s="23"/>
      <c r="AL39" s="23"/>
    </row>
    <row r="40" spans="1:38" customFormat="1" ht="75" x14ac:dyDescent="0.2">
      <c r="A40" s="41" t="s">
        <v>155</v>
      </c>
      <c r="B40" s="17">
        <v>35.11</v>
      </c>
      <c r="C40" s="17" t="s">
        <v>73</v>
      </c>
      <c r="D40" s="40" t="s">
        <v>74</v>
      </c>
      <c r="E40" s="40" t="s">
        <v>75</v>
      </c>
      <c r="F40" s="40" t="s">
        <v>76</v>
      </c>
      <c r="G40" s="40" t="s">
        <v>156</v>
      </c>
      <c r="H40" s="66">
        <v>480684.32</v>
      </c>
      <c r="I40" s="66">
        <v>198445.67</v>
      </c>
      <c r="J40" s="43"/>
      <c r="K40" s="43"/>
      <c r="L40" s="41"/>
      <c r="M40" s="70">
        <v>6.18</v>
      </c>
      <c r="N40" s="29"/>
      <c r="O40" s="17" t="s">
        <v>78</v>
      </c>
      <c r="P40" s="40" t="s">
        <v>79</v>
      </c>
      <c r="Q40" s="29"/>
      <c r="R40" s="28"/>
      <c r="S40" s="29"/>
      <c r="T40" s="17" t="s">
        <v>71</v>
      </c>
      <c r="U40" s="17">
        <v>5</v>
      </c>
      <c r="V40" s="29"/>
      <c r="W40" s="61">
        <v>0.9</v>
      </c>
      <c r="X40" s="62">
        <v>6.2094360000000002</v>
      </c>
      <c r="Y40" s="41">
        <v>11</v>
      </c>
      <c r="Z40" s="29" t="s">
        <v>80</v>
      </c>
      <c r="AA40" s="46" t="s">
        <v>81</v>
      </c>
      <c r="AB40" s="46" t="s">
        <v>82</v>
      </c>
      <c r="AC40" s="42">
        <v>136.6968591445987</v>
      </c>
      <c r="AD40" s="46" t="s">
        <v>83</v>
      </c>
      <c r="AE40" s="42">
        <v>139.57983844382403</v>
      </c>
      <c r="AF40" s="46" t="s">
        <v>84</v>
      </c>
      <c r="AG40" s="46" t="s">
        <v>81</v>
      </c>
      <c r="AH40" s="19"/>
      <c r="AI40" s="29"/>
      <c r="AJ40" s="23"/>
      <c r="AK40" s="23"/>
      <c r="AL40" s="23"/>
    </row>
    <row r="41" spans="1:38" customFormat="1" ht="75" x14ac:dyDescent="0.2">
      <c r="A41" s="41" t="s">
        <v>157</v>
      </c>
      <c r="B41" s="17">
        <v>35.11</v>
      </c>
      <c r="C41" s="17" t="s">
        <v>73</v>
      </c>
      <c r="D41" s="40" t="s">
        <v>74</v>
      </c>
      <c r="E41" s="40" t="s">
        <v>75</v>
      </c>
      <c r="F41" s="40" t="s">
        <v>76</v>
      </c>
      <c r="G41" s="40" t="s">
        <v>158</v>
      </c>
      <c r="H41" s="66">
        <v>480818.98</v>
      </c>
      <c r="I41" s="66">
        <v>198366.98</v>
      </c>
      <c r="J41" s="43"/>
      <c r="K41" s="43"/>
      <c r="L41" s="41"/>
      <c r="M41" s="70">
        <v>6.18</v>
      </c>
      <c r="N41" s="29"/>
      <c r="O41" s="17" t="s">
        <v>78</v>
      </c>
      <c r="P41" s="40" t="s">
        <v>79</v>
      </c>
      <c r="Q41" s="29"/>
      <c r="R41" s="28"/>
      <c r="S41" s="29"/>
      <c r="T41" s="17" t="s">
        <v>71</v>
      </c>
      <c r="U41" s="17">
        <v>5</v>
      </c>
      <c r="V41" s="29"/>
      <c r="W41" s="61">
        <v>0.9</v>
      </c>
      <c r="X41" s="62">
        <v>6.2094360000000002</v>
      </c>
      <c r="Y41" s="41">
        <v>15.98</v>
      </c>
      <c r="Z41" s="29" t="s">
        <v>80</v>
      </c>
      <c r="AA41" s="46" t="s">
        <v>81</v>
      </c>
      <c r="AB41" s="46" t="s">
        <v>82</v>
      </c>
      <c r="AC41" s="42">
        <v>286.17309587029325</v>
      </c>
      <c r="AD41" s="46" t="s">
        <v>83</v>
      </c>
      <c r="AE41" s="42">
        <v>188.57529212490795</v>
      </c>
      <c r="AF41" s="46" t="s">
        <v>84</v>
      </c>
      <c r="AG41" s="46" t="s">
        <v>81</v>
      </c>
      <c r="AH41" s="19"/>
      <c r="AI41" s="29"/>
      <c r="AJ41" s="23"/>
      <c r="AK41" s="23"/>
      <c r="AL41" s="23"/>
    </row>
    <row r="42" spans="1:38" customFormat="1" ht="75" x14ac:dyDescent="0.2">
      <c r="A42" s="41" t="s">
        <v>159</v>
      </c>
      <c r="B42" s="17">
        <v>35.11</v>
      </c>
      <c r="C42" s="17" t="s">
        <v>73</v>
      </c>
      <c r="D42" s="40" t="s">
        <v>74</v>
      </c>
      <c r="E42" s="40" t="s">
        <v>75</v>
      </c>
      <c r="F42" s="40" t="s">
        <v>76</v>
      </c>
      <c r="G42" s="40" t="s">
        <v>160</v>
      </c>
      <c r="H42" s="66">
        <v>480815.91</v>
      </c>
      <c r="I42" s="66">
        <v>198371.77</v>
      </c>
      <c r="J42" s="43"/>
      <c r="K42" s="43"/>
      <c r="L42" s="41"/>
      <c r="M42" s="70">
        <v>6.18</v>
      </c>
      <c r="N42" s="29"/>
      <c r="O42" s="17" t="s">
        <v>78</v>
      </c>
      <c r="P42" s="40" t="s">
        <v>79</v>
      </c>
      <c r="Q42" s="29"/>
      <c r="R42" s="28"/>
      <c r="S42" s="29"/>
      <c r="T42" s="17" t="s">
        <v>71</v>
      </c>
      <c r="U42" s="17">
        <v>5</v>
      </c>
      <c r="V42" s="29"/>
      <c r="W42" s="61">
        <v>0.9</v>
      </c>
      <c r="X42" s="62">
        <v>6.2094360000000002</v>
      </c>
      <c r="Y42" s="41">
        <v>15.98</v>
      </c>
      <c r="Z42" s="29" t="s">
        <v>80</v>
      </c>
      <c r="AA42" s="46" t="s">
        <v>81</v>
      </c>
      <c r="AB42" s="46" t="s">
        <v>82</v>
      </c>
      <c r="AC42" s="42">
        <v>280.70123084873194</v>
      </c>
      <c r="AD42" s="46" t="s">
        <v>83</v>
      </c>
      <c r="AE42" s="42">
        <v>187.05437979365701</v>
      </c>
      <c r="AF42" s="46" t="s">
        <v>84</v>
      </c>
      <c r="AG42" s="46" t="s">
        <v>81</v>
      </c>
      <c r="AH42" s="19"/>
      <c r="AI42" s="29"/>
      <c r="AJ42" s="23"/>
      <c r="AK42" s="23"/>
      <c r="AL42" s="23"/>
    </row>
    <row r="43" spans="1:38" customFormat="1" ht="75" x14ac:dyDescent="0.2">
      <c r="A43" s="41" t="s">
        <v>161</v>
      </c>
      <c r="B43" s="17">
        <v>35.11</v>
      </c>
      <c r="C43" s="17" t="s">
        <v>73</v>
      </c>
      <c r="D43" s="40" t="s">
        <v>74</v>
      </c>
      <c r="E43" s="40" t="s">
        <v>75</v>
      </c>
      <c r="F43" s="40" t="s">
        <v>76</v>
      </c>
      <c r="G43" s="40" t="s">
        <v>162</v>
      </c>
      <c r="H43" s="66">
        <v>480812.89</v>
      </c>
      <c r="I43" s="66">
        <v>198458.65</v>
      </c>
      <c r="J43" s="43"/>
      <c r="K43" s="43"/>
      <c r="L43" s="41"/>
      <c r="M43" s="70">
        <v>6.18</v>
      </c>
      <c r="N43" s="29"/>
      <c r="O43" s="17" t="s">
        <v>78</v>
      </c>
      <c r="P43" s="40" t="s">
        <v>79</v>
      </c>
      <c r="Q43" s="29"/>
      <c r="R43" s="28"/>
      <c r="S43" s="29"/>
      <c r="T43" s="17" t="s">
        <v>71</v>
      </c>
      <c r="U43" s="17">
        <v>5</v>
      </c>
      <c r="V43" s="29"/>
      <c r="W43" s="61">
        <v>0.9</v>
      </c>
      <c r="X43" s="62">
        <v>6.2094360000000002</v>
      </c>
      <c r="Y43" s="41">
        <v>15.98</v>
      </c>
      <c r="Z43" s="29" t="s">
        <v>80</v>
      </c>
      <c r="AA43" s="46" t="s">
        <v>81</v>
      </c>
      <c r="AB43" s="46" t="s">
        <v>82</v>
      </c>
      <c r="AC43" s="42">
        <v>222.63547471147371</v>
      </c>
      <c r="AD43" s="46" t="s">
        <v>83</v>
      </c>
      <c r="AE43" s="42">
        <v>226.95844245148319</v>
      </c>
      <c r="AF43" s="46" t="s">
        <v>84</v>
      </c>
      <c r="AG43" s="46" t="s">
        <v>81</v>
      </c>
      <c r="AH43" s="19"/>
      <c r="AI43" s="29"/>
      <c r="AJ43" s="23"/>
      <c r="AK43" s="23"/>
      <c r="AL43" s="23"/>
    </row>
    <row r="44" spans="1:38" customFormat="1" ht="75" x14ac:dyDescent="0.2">
      <c r="A44" s="41" t="s">
        <v>163</v>
      </c>
      <c r="B44" s="17">
        <v>35.11</v>
      </c>
      <c r="C44" s="17" t="s">
        <v>73</v>
      </c>
      <c r="D44" s="40" t="s">
        <v>74</v>
      </c>
      <c r="E44" s="40" t="s">
        <v>75</v>
      </c>
      <c r="F44" s="40" t="s">
        <v>76</v>
      </c>
      <c r="G44" s="40" t="s">
        <v>164</v>
      </c>
      <c r="H44" s="66">
        <v>480758.97</v>
      </c>
      <c r="I44" s="66">
        <v>198458.65</v>
      </c>
      <c r="J44" s="43"/>
      <c r="K44" s="43"/>
      <c r="L44" s="41"/>
      <c r="M44" s="70">
        <v>6.18</v>
      </c>
      <c r="N44" s="29"/>
      <c r="O44" s="17" t="s">
        <v>78</v>
      </c>
      <c r="P44" s="40" t="s">
        <v>79</v>
      </c>
      <c r="Q44" s="29"/>
      <c r="R44" s="28"/>
      <c r="S44" s="29"/>
      <c r="T44" s="17" t="s">
        <v>71</v>
      </c>
      <c r="U44" s="17">
        <v>5</v>
      </c>
      <c r="V44" s="29"/>
      <c r="W44" s="61">
        <v>0.9</v>
      </c>
      <c r="X44" s="62">
        <v>6.2094360000000002</v>
      </c>
      <c r="Y44" s="41">
        <v>15.98</v>
      </c>
      <c r="Z44" s="29" t="s">
        <v>80</v>
      </c>
      <c r="AA44" s="46" t="s">
        <v>81</v>
      </c>
      <c r="AB44" s="46" t="s">
        <v>82</v>
      </c>
      <c r="AC44" s="42">
        <v>182.7005292821905</v>
      </c>
      <c r="AD44" s="46" t="s">
        <v>83</v>
      </c>
      <c r="AE44" s="42">
        <v>188.56660202695375</v>
      </c>
      <c r="AF44" s="46" t="s">
        <v>84</v>
      </c>
      <c r="AG44" s="46" t="s">
        <v>81</v>
      </c>
      <c r="AH44" s="19"/>
      <c r="AI44" s="29"/>
      <c r="AJ44" s="23"/>
      <c r="AK44" s="23"/>
      <c r="AL44" s="23"/>
    </row>
    <row r="45" spans="1:38" customFormat="1" ht="75" x14ac:dyDescent="0.2">
      <c r="A45" s="41" t="s">
        <v>165</v>
      </c>
      <c r="B45" s="17">
        <v>35.11</v>
      </c>
      <c r="C45" s="17" t="s">
        <v>73</v>
      </c>
      <c r="D45" s="40" t="s">
        <v>74</v>
      </c>
      <c r="E45" s="40" t="s">
        <v>75</v>
      </c>
      <c r="F45" s="40" t="s">
        <v>76</v>
      </c>
      <c r="G45" s="40" t="s">
        <v>166</v>
      </c>
      <c r="H45" s="66">
        <v>480755.84</v>
      </c>
      <c r="I45" s="66">
        <v>198463.18</v>
      </c>
      <c r="J45" s="43"/>
      <c r="K45" s="43"/>
      <c r="L45" s="41"/>
      <c r="M45" s="70">
        <v>6.18</v>
      </c>
      <c r="N45" s="29"/>
      <c r="O45" s="17" t="s">
        <v>78</v>
      </c>
      <c r="P45" s="40" t="s">
        <v>79</v>
      </c>
      <c r="Q45" s="29"/>
      <c r="R45" s="28"/>
      <c r="S45" s="29"/>
      <c r="T45" s="17" t="s">
        <v>71</v>
      </c>
      <c r="U45" s="17">
        <v>5</v>
      </c>
      <c r="V45" s="29"/>
      <c r="W45" s="61">
        <v>0.9</v>
      </c>
      <c r="X45" s="62">
        <v>6.2094360000000002</v>
      </c>
      <c r="Y45" s="41">
        <v>15.98</v>
      </c>
      <c r="Z45" s="29" t="s">
        <v>80</v>
      </c>
      <c r="AA45" s="46" t="s">
        <v>81</v>
      </c>
      <c r="AB45" s="46" t="s">
        <v>82</v>
      </c>
      <c r="AC45" s="42">
        <v>177.6369837618536</v>
      </c>
      <c r="AD45" s="46" t="s">
        <v>83</v>
      </c>
      <c r="AE45" s="42">
        <v>190.10770105391299</v>
      </c>
      <c r="AF45" s="46" t="s">
        <v>84</v>
      </c>
      <c r="AG45" s="46" t="s">
        <v>81</v>
      </c>
      <c r="AH45" s="19"/>
      <c r="AI45" s="29"/>
      <c r="AJ45" s="23"/>
      <c r="AK45" s="23"/>
      <c r="AL45" s="23"/>
    </row>
    <row r="46" spans="1:38" customFormat="1" ht="75" x14ac:dyDescent="0.2">
      <c r="A46" s="41" t="s">
        <v>167</v>
      </c>
      <c r="B46" s="17">
        <v>35.11</v>
      </c>
      <c r="C46" s="17" t="s">
        <v>73</v>
      </c>
      <c r="D46" s="40" t="s">
        <v>74</v>
      </c>
      <c r="E46" s="40" t="s">
        <v>75</v>
      </c>
      <c r="F46" s="40" t="s">
        <v>76</v>
      </c>
      <c r="G46" s="40" t="s">
        <v>168</v>
      </c>
      <c r="H46" s="66">
        <v>480763.41</v>
      </c>
      <c r="I46" s="66">
        <v>198330.88</v>
      </c>
      <c r="J46" s="43"/>
      <c r="K46" s="43"/>
      <c r="L46" s="41"/>
      <c r="M46" s="70">
        <v>6.18</v>
      </c>
      <c r="N46" s="29"/>
      <c r="O46" s="17" t="s">
        <v>78</v>
      </c>
      <c r="P46" s="40" t="s">
        <v>79</v>
      </c>
      <c r="Q46" s="29"/>
      <c r="R46" s="28"/>
      <c r="S46" s="29"/>
      <c r="T46" s="17" t="s">
        <v>71</v>
      </c>
      <c r="U46" s="17">
        <v>5</v>
      </c>
      <c r="V46" s="29"/>
      <c r="W46" s="61">
        <v>0.9</v>
      </c>
      <c r="X46" s="62">
        <v>6.2094360000000002</v>
      </c>
      <c r="Y46" s="41">
        <v>15.98</v>
      </c>
      <c r="Z46" s="29" t="s">
        <v>80</v>
      </c>
      <c r="AA46" s="46" t="s">
        <v>81</v>
      </c>
      <c r="AB46" s="46" t="s">
        <v>82</v>
      </c>
      <c r="AC46" s="42">
        <v>276.0869111348631</v>
      </c>
      <c r="AD46" s="46" t="s">
        <v>83</v>
      </c>
      <c r="AE46" s="42">
        <v>126.54091235641432</v>
      </c>
      <c r="AF46" s="46" t="s">
        <v>84</v>
      </c>
      <c r="AG46" s="46" t="s">
        <v>81</v>
      </c>
      <c r="AH46" s="19"/>
      <c r="AI46" s="29"/>
      <c r="AJ46" s="23"/>
      <c r="AK46" s="23"/>
      <c r="AL46" s="23"/>
    </row>
    <row r="47" spans="1:38" customFormat="1" ht="75" x14ac:dyDescent="0.2">
      <c r="A47" s="41" t="s">
        <v>169</v>
      </c>
      <c r="B47" s="17">
        <v>35.11</v>
      </c>
      <c r="C47" s="17" t="s">
        <v>73</v>
      </c>
      <c r="D47" s="40" t="s">
        <v>74</v>
      </c>
      <c r="E47" s="40" t="s">
        <v>75</v>
      </c>
      <c r="F47" s="40" t="s">
        <v>76</v>
      </c>
      <c r="G47" s="40" t="s">
        <v>170</v>
      </c>
      <c r="H47" s="66">
        <v>480760.39</v>
      </c>
      <c r="I47" s="66">
        <v>198335.48</v>
      </c>
      <c r="J47" s="43"/>
      <c r="K47" s="43"/>
      <c r="L47" s="41"/>
      <c r="M47" s="70">
        <v>6.18</v>
      </c>
      <c r="N47" s="29"/>
      <c r="O47" s="17" t="s">
        <v>78</v>
      </c>
      <c r="P47" s="40" t="s">
        <v>79</v>
      </c>
      <c r="Q47" s="29"/>
      <c r="R47" s="28"/>
      <c r="S47" s="29"/>
      <c r="T47" s="17" t="s">
        <v>71</v>
      </c>
      <c r="U47" s="17">
        <v>5</v>
      </c>
      <c r="V47" s="29"/>
      <c r="W47" s="61">
        <v>0.9</v>
      </c>
      <c r="X47" s="62">
        <v>6.2094360000000002</v>
      </c>
      <c r="Y47" s="41">
        <v>15.98</v>
      </c>
      <c r="Z47" s="29" t="s">
        <v>80</v>
      </c>
      <c r="AA47" s="46" t="s">
        <v>81</v>
      </c>
      <c r="AB47" s="46" t="s">
        <v>82</v>
      </c>
      <c r="AC47" s="42">
        <v>270.58670052314045</v>
      </c>
      <c r="AD47" s="46" t="s">
        <v>83</v>
      </c>
      <c r="AE47" s="42">
        <v>124.26062328832842</v>
      </c>
      <c r="AF47" s="46" t="s">
        <v>84</v>
      </c>
      <c r="AG47" s="46" t="s">
        <v>81</v>
      </c>
      <c r="AH47" s="19"/>
      <c r="AI47" s="29"/>
      <c r="AJ47" s="23"/>
      <c r="AK47" s="23"/>
      <c r="AL47" s="23"/>
    </row>
    <row r="48" spans="1:38" customFormat="1" ht="75" x14ac:dyDescent="0.2">
      <c r="A48" s="41" t="s">
        <v>171</v>
      </c>
      <c r="B48" s="17">
        <v>35.11</v>
      </c>
      <c r="C48" s="17" t="s">
        <v>73</v>
      </c>
      <c r="D48" s="40" t="s">
        <v>74</v>
      </c>
      <c r="E48" s="40" t="s">
        <v>75</v>
      </c>
      <c r="F48" s="40" t="s">
        <v>76</v>
      </c>
      <c r="G48" s="40" t="s">
        <v>172</v>
      </c>
      <c r="H48" s="66">
        <v>480757.2</v>
      </c>
      <c r="I48" s="66">
        <v>198340.14</v>
      </c>
      <c r="J48" s="43"/>
      <c r="K48" s="43"/>
      <c r="L48" s="41"/>
      <c r="M48" s="70">
        <v>6.18</v>
      </c>
      <c r="N48" s="29"/>
      <c r="O48" s="17" t="s">
        <v>78</v>
      </c>
      <c r="P48" s="40" t="s">
        <v>79</v>
      </c>
      <c r="Q48" s="29"/>
      <c r="R48" s="28"/>
      <c r="S48" s="29"/>
      <c r="T48" s="17" t="s">
        <v>71</v>
      </c>
      <c r="U48" s="17">
        <v>5</v>
      </c>
      <c r="V48" s="29"/>
      <c r="W48" s="61">
        <v>0.9</v>
      </c>
      <c r="X48" s="62">
        <v>6.2094360000000002</v>
      </c>
      <c r="Y48" s="41">
        <v>15.98</v>
      </c>
      <c r="Z48" s="29" t="s">
        <v>80</v>
      </c>
      <c r="AA48" s="46" t="s">
        <v>81</v>
      </c>
      <c r="AB48" s="46" t="s">
        <v>82</v>
      </c>
      <c r="AC48" s="42">
        <v>264.93980372906879</v>
      </c>
      <c r="AD48" s="46" t="s">
        <v>83</v>
      </c>
      <c r="AE48" s="42">
        <v>122.03253500605281</v>
      </c>
      <c r="AF48" s="46" t="s">
        <v>84</v>
      </c>
      <c r="AG48" s="46" t="s">
        <v>81</v>
      </c>
      <c r="AH48" s="19"/>
      <c r="AI48" s="29"/>
      <c r="AJ48" s="23"/>
      <c r="AK48" s="23"/>
      <c r="AL48" s="23"/>
    </row>
    <row r="49" spans="1:38" customFormat="1" ht="75" x14ac:dyDescent="0.2">
      <c r="A49" s="41" t="s">
        <v>173</v>
      </c>
      <c r="B49" s="17">
        <v>35.11</v>
      </c>
      <c r="C49" s="17" t="s">
        <v>73</v>
      </c>
      <c r="D49" s="40" t="s">
        <v>74</v>
      </c>
      <c r="E49" s="40" t="s">
        <v>75</v>
      </c>
      <c r="F49" s="40" t="s">
        <v>76</v>
      </c>
      <c r="G49" s="40" t="s">
        <v>174</v>
      </c>
      <c r="H49" s="66">
        <v>480703.55</v>
      </c>
      <c r="I49" s="66">
        <v>198422.25</v>
      </c>
      <c r="J49" s="43"/>
      <c r="K49" s="43"/>
      <c r="L49" s="41"/>
      <c r="M49" s="70">
        <v>6.18</v>
      </c>
      <c r="N49" s="29"/>
      <c r="O49" s="17" t="s">
        <v>78</v>
      </c>
      <c r="P49" s="40" t="s">
        <v>79</v>
      </c>
      <c r="Q49" s="29"/>
      <c r="R49" s="28"/>
      <c r="S49" s="29"/>
      <c r="T49" s="17" t="s">
        <v>71</v>
      </c>
      <c r="U49" s="17">
        <v>5</v>
      </c>
      <c r="V49" s="29"/>
      <c r="W49" s="61">
        <v>0.9</v>
      </c>
      <c r="X49" s="62">
        <v>6.2094360000000002</v>
      </c>
      <c r="Y49" s="41">
        <v>15.98</v>
      </c>
      <c r="Z49" s="29" t="s">
        <v>80</v>
      </c>
      <c r="AA49" s="46" t="s">
        <v>81</v>
      </c>
      <c r="AB49" s="46" t="s">
        <v>82</v>
      </c>
      <c r="AC49" s="42">
        <v>166.94210074153764</v>
      </c>
      <c r="AD49" s="46" t="s">
        <v>83</v>
      </c>
      <c r="AE49" s="42">
        <v>126.54985183712573</v>
      </c>
      <c r="AF49" s="46" t="s">
        <v>84</v>
      </c>
      <c r="AG49" s="46" t="s">
        <v>81</v>
      </c>
      <c r="AH49" s="19"/>
      <c r="AI49" s="29"/>
      <c r="AJ49" s="23"/>
      <c r="AK49" s="23"/>
      <c r="AL49" s="23"/>
    </row>
    <row r="50" spans="1:38" customFormat="1" ht="75" x14ac:dyDescent="0.2">
      <c r="A50" s="41" t="s">
        <v>175</v>
      </c>
      <c r="B50" s="17">
        <v>35.11</v>
      </c>
      <c r="C50" s="17" t="s">
        <v>73</v>
      </c>
      <c r="D50" s="40" t="s">
        <v>74</v>
      </c>
      <c r="E50" s="40" t="s">
        <v>75</v>
      </c>
      <c r="F50" s="40" t="s">
        <v>76</v>
      </c>
      <c r="G50" s="40" t="s">
        <v>176</v>
      </c>
      <c r="H50" s="66">
        <v>480700.68</v>
      </c>
      <c r="I50" s="66">
        <v>198426.9</v>
      </c>
      <c r="J50" s="43"/>
      <c r="K50" s="43"/>
      <c r="L50" s="41"/>
      <c r="M50" s="70">
        <v>6.18</v>
      </c>
      <c r="N50" s="29"/>
      <c r="O50" s="17" t="s">
        <v>78</v>
      </c>
      <c r="P50" s="40" t="s">
        <v>79</v>
      </c>
      <c r="Q50" s="29"/>
      <c r="R50" s="28"/>
      <c r="S50" s="29"/>
      <c r="T50" s="17" t="s">
        <v>71</v>
      </c>
      <c r="U50" s="17">
        <v>5</v>
      </c>
      <c r="V50" s="29"/>
      <c r="W50" s="61">
        <v>0.9</v>
      </c>
      <c r="X50" s="62">
        <v>6.2094360000000002</v>
      </c>
      <c r="Y50" s="41">
        <v>15.98</v>
      </c>
      <c r="Z50" s="29" t="s">
        <v>80</v>
      </c>
      <c r="AA50" s="46" t="s">
        <v>81</v>
      </c>
      <c r="AB50" s="46" t="s">
        <v>82</v>
      </c>
      <c r="AC50" s="42">
        <v>161.49511571561592</v>
      </c>
      <c r="AD50" s="46" t="s">
        <v>83</v>
      </c>
      <c r="AE50" s="42">
        <v>129.13246067506734</v>
      </c>
      <c r="AF50" s="46" t="s">
        <v>84</v>
      </c>
      <c r="AG50" s="46" t="s">
        <v>81</v>
      </c>
      <c r="AH50" s="19"/>
      <c r="AI50" s="29"/>
      <c r="AJ50" s="23"/>
      <c r="AK50" s="23"/>
      <c r="AL50" s="23"/>
    </row>
    <row r="51" spans="1:38" customFormat="1" ht="75" x14ac:dyDescent="0.2">
      <c r="A51" s="41" t="s">
        <v>177</v>
      </c>
      <c r="B51" s="17">
        <v>35.11</v>
      </c>
      <c r="C51" s="17" t="s">
        <v>73</v>
      </c>
      <c r="D51" s="40" t="s">
        <v>74</v>
      </c>
      <c r="E51" s="40" t="s">
        <v>75</v>
      </c>
      <c r="F51" s="40" t="s">
        <v>76</v>
      </c>
      <c r="G51" s="40" t="s">
        <v>178</v>
      </c>
      <c r="H51" s="66">
        <v>480760.9</v>
      </c>
      <c r="I51" s="66">
        <v>198329.04</v>
      </c>
      <c r="J51" s="43"/>
      <c r="K51" s="43"/>
      <c r="L51" s="41"/>
      <c r="M51" s="70">
        <v>6.18</v>
      </c>
      <c r="N51" s="29"/>
      <c r="O51" s="17" t="s">
        <v>78</v>
      </c>
      <c r="P51" s="40" t="s">
        <v>79</v>
      </c>
      <c r="Q51" s="29"/>
      <c r="R51" s="28"/>
      <c r="S51" s="29"/>
      <c r="T51" s="17" t="s">
        <v>71</v>
      </c>
      <c r="U51" s="17">
        <v>5</v>
      </c>
      <c r="V51" s="29"/>
      <c r="W51" s="61">
        <v>0.9</v>
      </c>
      <c r="X51" s="62">
        <v>6.2094360000000002</v>
      </c>
      <c r="Y51" s="41">
        <v>15.98</v>
      </c>
      <c r="Z51" s="29" t="s">
        <v>80</v>
      </c>
      <c r="AA51" s="46" t="s">
        <v>81</v>
      </c>
      <c r="AB51" s="46" t="s">
        <v>82</v>
      </c>
      <c r="AC51" s="42">
        <v>276.17127222070644</v>
      </c>
      <c r="AD51" s="46" t="s">
        <v>83</v>
      </c>
      <c r="AE51" s="42">
        <v>123.81684699589943</v>
      </c>
      <c r="AF51" s="46" t="s">
        <v>84</v>
      </c>
      <c r="AG51" s="46" t="s">
        <v>81</v>
      </c>
      <c r="AH51" s="19"/>
      <c r="AI51" s="29"/>
      <c r="AJ51" s="23"/>
      <c r="AK51" s="23"/>
      <c r="AL51" s="23"/>
    </row>
    <row r="52" spans="1:38" customFormat="1" ht="75" x14ac:dyDescent="0.2">
      <c r="A52" s="41" t="s">
        <v>179</v>
      </c>
      <c r="B52" s="17">
        <v>35.11</v>
      </c>
      <c r="C52" s="17" t="s">
        <v>73</v>
      </c>
      <c r="D52" s="40" t="s">
        <v>74</v>
      </c>
      <c r="E52" s="40" t="s">
        <v>75</v>
      </c>
      <c r="F52" s="40" t="s">
        <v>76</v>
      </c>
      <c r="G52" s="40" t="s">
        <v>180</v>
      </c>
      <c r="H52" s="66">
        <v>480757.58</v>
      </c>
      <c r="I52" s="66">
        <v>198333.63</v>
      </c>
      <c r="J52" s="43"/>
      <c r="K52" s="43"/>
      <c r="L52" s="41"/>
      <c r="M52" s="70">
        <v>6.18</v>
      </c>
      <c r="N52" s="29"/>
      <c r="O52" s="17" t="s">
        <v>78</v>
      </c>
      <c r="P52" s="40" t="s">
        <v>79</v>
      </c>
      <c r="Q52" s="29"/>
      <c r="R52" s="28"/>
      <c r="S52" s="29"/>
      <c r="T52" s="17" t="s">
        <v>71</v>
      </c>
      <c r="U52" s="17">
        <v>5</v>
      </c>
      <c r="V52" s="29"/>
      <c r="W52" s="61">
        <v>0.9</v>
      </c>
      <c r="X52" s="62">
        <v>6.2094360000000002</v>
      </c>
      <c r="Y52" s="41">
        <v>15.98</v>
      </c>
      <c r="Z52" s="29" t="s">
        <v>80</v>
      </c>
      <c r="AA52" s="46" t="s">
        <v>81</v>
      </c>
      <c r="AB52" s="46" t="s">
        <v>82</v>
      </c>
      <c r="AC52" s="42">
        <v>270.50843480380217</v>
      </c>
      <c r="AD52" s="46" t="s">
        <v>83</v>
      </c>
      <c r="AE52" s="42">
        <v>121.18049884368392</v>
      </c>
      <c r="AF52" s="46" t="s">
        <v>84</v>
      </c>
      <c r="AG52" s="46" t="s">
        <v>81</v>
      </c>
      <c r="AH52" s="19"/>
      <c r="AI52" s="29"/>
      <c r="AJ52" s="23"/>
      <c r="AK52" s="23"/>
      <c r="AL52" s="23"/>
    </row>
    <row r="53" spans="1:38" customFormat="1" ht="75" x14ac:dyDescent="0.2">
      <c r="A53" s="41" t="s">
        <v>181</v>
      </c>
      <c r="B53" s="17">
        <v>35.11</v>
      </c>
      <c r="C53" s="17" t="s">
        <v>73</v>
      </c>
      <c r="D53" s="40" t="s">
        <v>74</v>
      </c>
      <c r="E53" s="40" t="s">
        <v>75</v>
      </c>
      <c r="F53" s="40" t="s">
        <v>76</v>
      </c>
      <c r="G53" s="40" t="s">
        <v>182</v>
      </c>
      <c r="H53" s="66">
        <v>480754.71</v>
      </c>
      <c r="I53" s="66">
        <v>198338.42</v>
      </c>
      <c r="J53" s="43"/>
      <c r="K53" s="43"/>
      <c r="L53" s="41"/>
      <c r="M53" s="70">
        <v>6.18</v>
      </c>
      <c r="N53" s="29"/>
      <c r="O53" s="17" t="s">
        <v>78</v>
      </c>
      <c r="P53" s="40" t="s">
        <v>79</v>
      </c>
      <c r="Q53" s="29"/>
      <c r="R53" s="28"/>
      <c r="S53" s="29"/>
      <c r="T53" s="17" t="s">
        <v>71</v>
      </c>
      <c r="U53" s="17">
        <v>5</v>
      </c>
      <c r="V53" s="29"/>
      <c r="W53" s="61">
        <v>0.9</v>
      </c>
      <c r="X53" s="62">
        <v>6.2094360000000002</v>
      </c>
      <c r="Y53" s="41">
        <v>15.98</v>
      </c>
      <c r="Z53" s="29" t="s">
        <v>80</v>
      </c>
      <c r="AA53" s="46" t="s">
        <v>81</v>
      </c>
      <c r="AB53" s="46" t="s">
        <v>82</v>
      </c>
      <c r="AC53" s="42">
        <v>264.93452115570119</v>
      </c>
      <c r="AD53" s="46" t="s">
        <v>83</v>
      </c>
      <c r="AE53" s="42">
        <v>119.23741233356886</v>
      </c>
      <c r="AF53" s="46" t="s">
        <v>84</v>
      </c>
      <c r="AG53" s="46" t="s">
        <v>81</v>
      </c>
      <c r="AH53" s="19"/>
      <c r="AI53" s="29"/>
      <c r="AJ53" s="23"/>
      <c r="AK53" s="23"/>
      <c r="AL53" s="23"/>
    </row>
    <row r="54" spans="1:38" customFormat="1" ht="75" x14ac:dyDescent="0.2">
      <c r="A54" s="41" t="s">
        <v>183</v>
      </c>
      <c r="B54" s="17">
        <v>35.11</v>
      </c>
      <c r="C54" s="17" t="s">
        <v>73</v>
      </c>
      <c r="D54" s="40" t="s">
        <v>74</v>
      </c>
      <c r="E54" s="40" t="s">
        <v>75</v>
      </c>
      <c r="F54" s="40" t="s">
        <v>76</v>
      </c>
      <c r="G54" s="40" t="s">
        <v>184</v>
      </c>
      <c r="H54" s="66">
        <v>480700.74</v>
      </c>
      <c r="I54" s="66">
        <v>198420.4</v>
      </c>
      <c r="J54" s="43"/>
      <c r="K54" s="43"/>
      <c r="L54" s="41"/>
      <c r="M54" s="70">
        <v>6.18</v>
      </c>
      <c r="N54" s="29"/>
      <c r="O54" s="17" t="s">
        <v>78</v>
      </c>
      <c r="P54" s="40" t="s">
        <v>79</v>
      </c>
      <c r="Q54" s="29"/>
      <c r="R54" s="28"/>
      <c r="S54" s="29"/>
      <c r="T54" s="17" t="s">
        <v>71</v>
      </c>
      <c r="U54" s="17">
        <v>5</v>
      </c>
      <c r="V54" s="29"/>
      <c r="W54" s="61">
        <v>0.9</v>
      </c>
      <c r="X54" s="62">
        <v>6.2094360000000002</v>
      </c>
      <c r="Y54" s="41">
        <v>15.98</v>
      </c>
      <c r="Z54" s="29" t="s">
        <v>80</v>
      </c>
      <c r="AA54" s="46" t="s">
        <v>81</v>
      </c>
      <c r="AB54" s="46" t="s">
        <v>82</v>
      </c>
      <c r="AC54" s="42">
        <v>166.81039416055526</v>
      </c>
      <c r="AD54" s="46" t="s">
        <v>83</v>
      </c>
      <c r="AE54" s="42">
        <v>123.52031249959497</v>
      </c>
      <c r="AF54" s="46" t="s">
        <v>84</v>
      </c>
      <c r="AG54" s="46" t="s">
        <v>81</v>
      </c>
      <c r="AH54" s="19"/>
      <c r="AI54" s="29"/>
      <c r="AJ54" s="23"/>
      <c r="AK54" s="23"/>
      <c r="AL54" s="23"/>
    </row>
    <row r="55" spans="1:38" customFormat="1" ht="75" x14ac:dyDescent="0.2">
      <c r="A55" s="41" t="s">
        <v>185</v>
      </c>
      <c r="B55" s="17">
        <v>35.11</v>
      </c>
      <c r="C55" s="17" t="s">
        <v>73</v>
      </c>
      <c r="D55" s="40" t="s">
        <v>74</v>
      </c>
      <c r="E55" s="40" t="s">
        <v>75</v>
      </c>
      <c r="F55" s="40" t="s">
        <v>76</v>
      </c>
      <c r="G55" s="40" t="s">
        <v>186</v>
      </c>
      <c r="H55" s="66">
        <v>480697.93</v>
      </c>
      <c r="I55" s="66">
        <v>198425.18</v>
      </c>
      <c r="J55" s="43"/>
      <c r="K55" s="43"/>
      <c r="L55" s="41"/>
      <c r="M55" s="70">
        <v>6.18</v>
      </c>
      <c r="N55" s="29"/>
      <c r="O55" s="17" t="s">
        <v>78</v>
      </c>
      <c r="P55" s="40" t="s">
        <v>79</v>
      </c>
      <c r="Q55" s="29"/>
      <c r="R55" s="28"/>
      <c r="S55" s="29"/>
      <c r="T55" s="17" t="s">
        <v>71</v>
      </c>
      <c r="U55" s="17">
        <v>5</v>
      </c>
      <c r="V55" s="29"/>
      <c r="W55" s="61">
        <v>0.9</v>
      </c>
      <c r="X55" s="62">
        <v>6.2094360000000002</v>
      </c>
      <c r="Y55" s="41">
        <v>15.98</v>
      </c>
      <c r="Z55" s="29" t="s">
        <v>80</v>
      </c>
      <c r="AA55" s="46" t="s">
        <v>81</v>
      </c>
      <c r="AB55" s="46" t="s">
        <v>82</v>
      </c>
      <c r="AC55" s="42">
        <v>161.28390279256186</v>
      </c>
      <c r="AD55" s="46" t="s">
        <v>83</v>
      </c>
      <c r="AE55" s="42">
        <v>126.30359179373171</v>
      </c>
      <c r="AF55" s="46" t="s">
        <v>84</v>
      </c>
      <c r="AG55" s="46" t="s">
        <v>81</v>
      </c>
      <c r="AH55" s="19"/>
      <c r="AI55" s="29"/>
      <c r="AJ55" s="23"/>
      <c r="AK55" s="23"/>
      <c r="AL55" s="23"/>
    </row>
    <row r="56" spans="1:38" customFormat="1" ht="75" x14ac:dyDescent="0.2">
      <c r="A56" s="41" t="s">
        <v>187</v>
      </c>
      <c r="B56" s="17">
        <v>35.11</v>
      </c>
      <c r="C56" s="17" t="s">
        <v>73</v>
      </c>
      <c r="D56" s="40" t="s">
        <v>74</v>
      </c>
      <c r="E56" s="40" t="s">
        <v>75</v>
      </c>
      <c r="F56" s="40" t="s">
        <v>76</v>
      </c>
      <c r="G56" s="40" t="s">
        <v>188</v>
      </c>
      <c r="H56" s="66">
        <v>480816</v>
      </c>
      <c r="I56" s="66">
        <v>198372</v>
      </c>
      <c r="J56" s="43"/>
      <c r="K56" s="43"/>
      <c r="L56" s="41"/>
      <c r="M56" s="70">
        <v>6.18</v>
      </c>
      <c r="N56" s="29"/>
      <c r="O56" s="17" t="s">
        <v>78</v>
      </c>
      <c r="P56" s="40" t="s">
        <v>79</v>
      </c>
      <c r="Q56" s="29"/>
      <c r="R56" s="28"/>
      <c r="S56" s="29"/>
      <c r="T56" s="17" t="s">
        <v>71</v>
      </c>
      <c r="U56" s="17">
        <v>5</v>
      </c>
      <c r="V56" s="29"/>
      <c r="W56" s="61">
        <v>0.9</v>
      </c>
      <c r="X56" s="62">
        <v>6.2094360000000002</v>
      </c>
      <c r="Y56" s="41">
        <v>15.98</v>
      </c>
      <c r="Z56" s="29" t="s">
        <v>80</v>
      </c>
      <c r="AA56" s="46" t="s">
        <v>81</v>
      </c>
      <c r="AB56" s="46" t="s">
        <v>82</v>
      </c>
      <c r="AC56" s="42">
        <v>280.61717695109115</v>
      </c>
      <c r="AD56" s="46" t="s">
        <v>83</v>
      </c>
      <c r="AE56" s="42">
        <v>187.21111078138497</v>
      </c>
      <c r="AF56" s="46" t="s">
        <v>84</v>
      </c>
      <c r="AG56" s="46" t="s">
        <v>81</v>
      </c>
      <c r="AH56" s="19"/>
      <c r="AI56" s="29"/>
      <c r="AJ56" s="23"/>
      <c r="AK56" s="23"/>
      <c r="AL56" s="23"/>
    </row>
    <row r="57" spans="1:38" customFormat="1" ht="75" x14ac:dyDescent="0.2">
      <c r="A57" s="41" t="s">
        <v>189</v>
      </c>
      <c r="B57" s="17">
        <v>35.11</v>
      </c>
      <c r="C57" s="17" t="s">
        <v>73</v>
      </c>
      <c r="D57" s="40" t="s">
        <v>74</v>
      </c>
      <c r="E57" s="40" t="s">
        <v>75</v>
      </c>
      <c r="F57" s="40" t="s">
        <v>76</v>
      </c>
      <c r="G57" s="40" t="s">
        <v>190</v>
      </c>
      <c r="H57" s="66">
        <v>480813</v>
      </c>
      <c r="I57" s="66">
        <v>198376</v>
      </c>
      <c r="J57" s="43"/>
      <c r="K57" s="43"/>
      <c r="L57" s="41"/>
      <c r="M57" s="70">
        <v>6.18</v>
      </c>
      <c r="N57" s="29"/>
      <c r="O57" s="17" t="s">
        <v>78</v>
      </c>
      <c r="P57" s="40" t="s">
        <v>79</v>
      </c>
      <c r="Q57" s="29"/>
      <c r="R57" s="28"/>
      <c r="S57" s="29"/>
      <c r="T57" s="17" t="s">
        <v>71</v>
      </c>
      <c r="U57" s="17">
        <v>5</v>
      </c>
      <c r="V57" s="29"/>
      <c r="W57" s="61">
        <v>0.9</v>
      </c>
      <c r="X57" s="62">
        <v>6.2094360000000002</v>
      </c>
      <c r="Y57" s="41">
        <v>15.98</v>
      </c>
      <c r="Z57" s="29" t="s">
        <v>80</v>
      </c>
      <c r="AA57" s="46" t="s">
        <v>81</v>
      </c>
      <c r="AB57" s="46" t="s">
        <v>82</v>
      </c>
      <c r="AC57" s="42">
        <v>275.72631357924473</v>
      </c>
      <c r="AD57" s="46" t="s">
        <v>83</v>
      </c>
      <c r="AE57" s="42">
        <v>185.65828826098769</v>
      </c>
      <c r="AF57" s="46" t="s">
        <v>84</v>
      </c>
      <c r="AG57" s="46" t="s">
        <v>81</v>
      </c>
      <c r="AH57" s="19"/>
      <c r="AI57" s="29"/>
      <c r="AJ57" s="23"/>
      <c r="AK57" s="23"/>
      <c r="AL57" s="23"/>
    </row>
    <row r="58" spans="1:38" customFormat="1" ht="75" x14ac:dyDescent="0.2">
      <c r="A58" s="41" t="s">
        <v>191</v>
      </c>
      <c r="B58" s="17">
        <v>35.11</v>
      </c>
      <c r="C58" s="17" t="s">
        <v>73</v>
      </c>
      <c r="D58" s="40" t="s">
        <v>74</v>
      </c>
      <c r="E58" s="40" t="s">
        <v>75</v>
      </c>
      <c r="F58" s="40" t="s">
        <v>76</v>
      </c>
      <c r="G58" s="40" t="s">
        <v>192</v>
      </c>
      <c r="H58" s="66">
        <v>480759</v>
      </c>
      <c r="I58" s="66">
        <v>198459</v>
      </c>
      <c r="J58" s="43"/>
      <c r="K58" s="43"/>
      <c r="L58" s="41"/>
      <c r="M58" s="70">
        <v>6.18</v>
      </c>
      <c r="N58" s="29"/>
      <c r="O58" s="17" t="s">
        <v>78</v>
      </c>
      <c r="P58" s="40" t="s">
        <v>79</v>
      </c>
      <c r="Q58" s="29"/>
      <c r="R58" s="28"/>
      <c r="S58" s="29"/>
      <c r="T58" s="17" t="s">
        <v>71</v>
      </c>
      <c r="U58" s="17">
        <v>5</v>
      </c>
      <c r="V58" s="29"/>
      <c r="W58" s="61">
        <v>0.9</v>
      </c>
      <c r="X58" s="62">
        <v>6.2094360000000002</v>
      </c>
      <c r="Y58" s="41">
        <v>15.98</v>
      </c>
      <c r="Z58" s="29" t="s">
        <v>80</v>
      </c>
      <c r="AA58" s="46" t="s">
        <v>81</v>
      </c>
      <c r="AB58" s="46" t="s">
        <v>82</v>
      </c>
      <c r="AC58" s="42">
        <v>182.53766734567415</v>
      </c>
      <c r="AD58" s="46" t="s">
        <v>83</v>
      </c>
      <c r="AE58" s="42">
        <v>188.85444130334875</v>
      </c>
      <c r="AF58" s="46" t="s">
        <v>84</v>
      </c>
      <c r="AG58" s="46" t="s">
        <v>81</v>
      </c>
      <c r="AH58" s="19"/>
      <c r="AI58" s="29"/>
      <c r="AJ58" s="23"/>
      <c r="AK58" s="23"/>
      <c r="AL58" s="23"/>
    </row>
    <row r="59" spans="1:38" customFormat="1" ht="75" x14ac:dyDescent="0.2">
      <c r="A59" s="41" t="s">
        <v>193</v>
      </c>
      <c r="B59" s="17">
        <v>35.11</v>
      </c>
      <c r="C59" s="17" t="s">
        <v>73</v>
      </c>
      <c r="D59" s="40" t="s">
        <v>74</v>
      </c>
      <c r="E59" s="40" t="s">
        <v>75</v>
      </c>
      <c r="F59" s="40" t="s">
        <v>76</v>
      </c>
      <c r="G59" s="40" t="s">
        <v>194</v>
      </c>
      <c r="H59" s="66">
        <v>480763</v>
      </c>
      <c r="I59" s="66">
        <v>198331</v>
      </c>
      <c r="J59" s="43"/>
      <c r="K59" s="43"/>
      <c r="L59" s="41"/>
      <c r="M59" s="70">
        <v>6.18</v>
      </c>
      <c r="N59" s="29"/>
      <c r="O59" s="17" t="s">
        <v>78</v>
      </c>
      <c r="P59" s="40" t="s">
        <v>79</v>
      </c>
      <c r="Q59" s="29"/>
      <c r="R59" s="28"/>
      <c r="S59" s="29"/>
      <c r="T59" s="17" t="s">
        <v>71</v>
      </c>
      <c r="U59" s="17">
        <v>5</v>
      </c>
      <c r="V59" s="29"/>
      <c r="W59" s="61">
        <v>0.9</v>
      </c>
      <c r="X59" s="62">
        <v>6.2094360000000002</v>
      </c>
      <c r="Y59" s="41">
        <v>15.98</v>
      </c>
      <c r="Z59" s="29" t="s">
        <v>80</v>
      </c>
      <c r="AA59" s="46" t="s">
        <v>81</v>
      </c>
      <c r="AB59" s="46" t="s">
        <v>82</v>
      </c>
      <c r="AC59" s="42">
        <v>275.75351312358652</v>
      </c>
      <c r="AD59" s="46" t="s">
        <v>83</v>
      </c>
      <c r="AE59" s="42">
        <v>126.15070352558483</v>
      </c>
      <c r="AF59" s="46" t="s">
        <v>84</v>
      </c>
      <c r="AG59" s="46" t="s">
        <v>81</v>
      </c>
      <c r="AH59" s="19"/>
      <c r="AI59" s="29"/>
      <c r="AJ59" s="23"/>
      <c r="AK59" s="23"/>
      <c r="AL59" s="23"/>
    </row>
    <row r="60" spans="1:38" customFormat="1" ht="75" x14ac:dyDescent="0.2">
      <c r="A60" s="41" t="s">
        <v>195</v>
      </c>
      <c r="B60" s="17">
        <v>35.11</v>
      </c>
      <c r="C60" s="17" t="s">
        <v>73</v>
      </c>
      <c r="D60" s="40" t="s">
        <v>74</v>
      </c>
      <c r="E60" s="40" t="s">
        <v>75</v>
      </c>
      <c r="F60" s="40" t="s">
        <v>76</v>
      </c>
      <c r="G60" s="40" t="s">
        <v>170</v>
      </c>
      <c r="H60" s="66">
        <v>480760</v>
      </c>
      <c r="I60" s="66">
        <v>198335</v>
      </c>
      <c r="J60" s="43"/>
      <c r="K60" s="43"/>
      <c r="L60" s="41"/>
      <c r="M60" s="70">
        <v>6.18</v>
      </c>
      <c r="N60" s="29"/>
      <c r="O60" s="17" t="s">
        <v>78</v>
      </c>
      <c r="P60" s="40" t="s">
        <v>79</v>
      </c>
      <c r="Q60" s="29"/>
      <c r="R60" s="28"/>
      <c r="S60" s="29"/>
      <c r="T60" s="17" t="s">
        <v>71</v>
      </c>
      <c r="U60" s="17">
        <v>5</v>
      </c>
      <c r="V60" s="29"/>
      <c r="W60" s="61">
        <v>0.9</v>
      </c>
      <c r="X60" s="62">
        <v>6.2094360000000002</v>
      </c>
      <c r="Y60" s="41">
        <v>15.98</v>
      </c>
      <c r="Z60" s="29" t="s">
        <v>80</v>
      </c>
      <c r="AA60" s="46" t="s">
        <v>81</v>
      </c>
      <c r="AB60" s="46" t="s">
        <v>82</v>
      </c>
      <c r="AC60" s="42">
        <v>270.75634803269156</v>
      </c>
      <c r="AD60" s="46" t="s">
        <v>83</v>
      </c>
      <c r="AE60" s="42">
        <v>123.79418403139947</v>
      </c>
      <c r="AF60" s="46" t="s">
        <v>84</v>
      </c>
      <c r="AG60" s="46" t="s">
        <v>81</v>
      </c>
      <c r="AH60" s="19"/>
      <c r="AI60" s="29"/>
      <c r="AJ60" s="23"/>
      <c r="AK60" s="23"/>
      <c r="AL60" s="23"/>
    </row>
    <row r="61" spans="1:38" customFormat="1" ht="75" x14ac:dyDescent="0.2">
      <c r="A61" s="41" t="s">
        <v>196</v>
      </c>
      <c r="B61" s="17">
        <v>35.11</v>
      </c>
      <c r="C61" s="17" t="s">
        <v>73</v>
      </c>
      <c r="D61" s="40" t="s">
        <v>74</v>
      </c>
      <c r="E61" s="40" t="s">
        <v>75</v>
      </c>
      <c r="F61" s="40" t="s">
        <v>76</v>
      </c>
      <c r="G61" s="40" t="s">
        <v>197</v>
      </c>
      <c r="H61" s="66">
        <v>480751.63</v>
      </c>
      <c r="I61" s="66">
        <v>198343</v>
      </c>
      <c r="J61" s="43"/>
      <c r="K61" s="43"/>
      <c r="L61" s="41"/>
      <c r="M61" s="70">
        <v>6.18</v>
      </c>
      <c r="N61" s="29"/>
      <c r="O61" s="17" t="s">
        <v>78</v>
      </c>
      <c r="P61" s="40" t="s">
        <v>79</v>
      </c>
      <c r="Q61" s="29"/>
      <c r="R61" s="28"/>
      <c r="S61" s="29"/>
      <c r="T61" s="17" t="s">
        <v>71</v>
      </c>
      <c r="U61" s="17">
        <v>5</v>
      </c>
      <c r="V61" s="29"/>
      <c r="W61" s="61">
        <v>0.9</v>
      </c>
      <c r="X61" s="62">
        <v>6.2094360000000002</v>
      </c>
      <c r="Y61" s="41">
        <v>15.98</v>
      </c>
      <c r="Z61" s="29" t="s">
        <v>80</v>
      </c>
      <c r="AA61" s="46" t="s">
        <v>81</v>
      </c>
      <c r="AB61" s="46" t="s">
        <v>82</v>
      </c>
      <c r="AC61" s="42">
        <v>259.415413767188</v>
      </c>
      <c r="AD61" s="46" t="s">
        <v>83</v>
      </c>
      <c r="AE61" s="42">
        <v>117.2722341392073</v>
      </c>
      <c r="AF61" s="46" t="s">
        <v>84</v>
      </c>
      <c r="AG61" s="46" t="s">
        <v>81</v>
      </c>
      <c r="AH61" s="19"/>
      <c r="AI61" s="29"/>
      <c r="AJ61" s="23"/>
      <c r="AK61" s="23"/>
      <c r="AL61" s="23"/>
    </row>
    <row r="62" spans="1:38" customFormat="1" ht="75" x14ac:dyDescent="0.2">
      <c r="A62" s="41" t="s">
        <v>198</v>
      </c>
      <c r="B62" s="17">
        <v>35.11</v>
      </c>
      <c r="C62" s="17" t="s">
        <v>73</v>
      </c>
      <c r="D62" s="40" t="s">
        <v>74</v>
      </c>
      <c r="E62" s="40" t="s">
        <v>75</v>
      </c>
      <c r="F62" s="40" t="s">
        <v>76</v>
      </c>
      <c r="G62" s="40" t="s">
        <v>199</v>
      </c>
      <c r="H62" s="66">
        <v>480812.43</v>
      </c>
      <c r="I62" s="66">
        <v>198382.73</v>
      </c>
      <c r="J62" s="43"/>
      <c r="K62" s="43"/>
      <c r="L62" s="41"/>
      <c r="M62" s="70">
        <v>6.18</v>
      </c>
      <c r="N62" s="29"/>
      <c r="O62" s="17" t="s">
        <v>78</v>
      </c>
      <c r="P62" s="40" t="s">
        <v>79</v>
      </c>
      <c r="Q62" s="29"/>
      <c r="R62" s="28"/>
      <c r="S62" s="29"/>
      <c r="T62" s="17" t="s">
        <v>71</v>
      </c>
      <c r="U62" s="17">
        <v>5</v>
      </c>
      <c r="V62" s="29"/>
      <c r="W62" s="61">
        <v>0.9</v>
      </c>
      <c r="X62" s="62">
        <v>6.2094360000000002</v>
      </c>
      <c r="Y62" s="41">
        <v>15.98</v>
      </c>
      <c r="Z62" s="29" t="s">
        <v>80</v>
      </c>
      <c r="AA62" s="46" t="s">
        <v>81</v>
      </c>
      <c r="AB62" s="46" t="s">
        <v>82</v>
      </c>
      <c r="AC62" s="42">
        <v>270.91924590178797</v>
      </c>
      <c r="AD62" s="46" t="s">
        <v>83</v>
      </c>
      <c r="AE62" s="42">
        <v>187.48236663750274</v>
      </c>
      <c r="AF62" s="46" t="s">
        <v>84</v>
      </c>
      <c r="AG62" s="46" t="s">
        <v>81</v>
      </c>
      <c r="AH62" s="19"/>
      <c r="AI62" s="29"/>
      <c r="AJ62" s="23"/>
      <c r="AK62" s="23"/>
      <c r="AL62" s="23"/>
    </row>
    <row r="63" spans="1:38" customFormat="1" ht="15" x14ac:dyDescent="0.2">
      <c r="A63" s="29"/>
      <c r="B63" s="29"/>
      <c r="C63" s="29"/>
      <c r="D63" s="29"/>
      <c r="E63" s="29"/>
      <c r="F63" s="17"/>
      <c r="G63" s="29"/>
      <c r="H63" s="56"/>
      <c r="I63" s="56"/>
      <c r="J63" s="57"/>
      <c r="K63" s="57"/>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3"/>
      <c r="AK63" s="23"/>
      <c r="AL63" s="23"/>
    </row>
    <row r="64" spans="1:38" customFormat="1" ht="15" x14ac:dyDescent="0.2">
      <c r="A64" s="29"/>
      <c r="B64" s="29"/>
      <c r="C64" s="29"/>
      <c r="D64" s="29"/>
      <c r="E64" s="29"/>
      <c r="F64" s="17"/>
      <c r="G64" s="29"/>
      <c r="H64" s="57"/>
      <c r="I64" s="57"/>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3"/>
      <c r="AK64" s="23"/>
      <c r="AL64" s="23"/>
    </row>
    <row r="65" spans="1:38" customFormat="1" ht="15" x14ac:dyDescent="0.2">
      <c r="A65" s="29"/>
      <c r="B65" s="29"/>
      <c r="C65" s="29"/>
      <c r="D65" s="29"/>
      <c r="E65" s="29"/>
      <c r="F65" s="17"/>
      <c r="G65" s="29"/>
      <c r="H65" s="57"/>
      <c r="I65" s="57"/>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3"/>
      <c r="AK65" s="23"/>
      <c r="AL65" s="23"/>
    </row>
    <row r="66" spans="1:38" customFormat="1" ht="15.75" x14ac:dyDescent="0.2">
      <c r="A66" s="60" t="s">
        <v>200</v>
      </c>
      <c r="B66" s="23"/>
      <c r="C66" s="23"/>
      <c r="D66" s="23"/>
      <c r="E66" s="23"/>
      <c r="F66" s="23"/>
      <c r="G66" s="23"/>
      <c r="H66" s="58"/>
      <c r="I66" s="58"/>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customFormat="1" ht="103.9" customHeight="1" x14ac:dyDescent="0.2">
      <c r="A67" s="78" t="s">
        <v>201</v>
      </c>
      <c r="B67" s="79"/>
      <c r="C67" s="79"/>
      <c r="D67" s="79"/>
      <c r="E67" s="23"/>
      <c r="F67" s="23"/>
      <c r="G67" s="23"/>
      <c r="H67" s="58"/>
      <c r="I67" s="58"/>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customFormat="1" ht="15" x14ac:dyDescent="0.2">
      <c r="A68" s="23"/>
      <c r="B68" s="23"/>
      <c r="C68" s="23"/>
      <c r="D68" s="23"/>
      <c r="E68" s="23"/>
      <c r="F68" s="23"/>
      <c r="G68" s="23"/>
      <c r="H68" s="58"/>
      <c r="I68" s="58"/>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customFormat="1" ht="15" x14ac:dyDescent="0.2">
      <c r="A69" s="23"/>
      <c r="B69" s="23"/>
      <c r="C69" s="23"/>
      <c r="D69" s="23"/>
      <c r="E69" s="23"/>
      <c r="F69" s="23"/>
      <c r="G69" s="23"/>
      <c r="H69" s="58"/>
      <c r="I69" s="58"/>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row>
    <row r="70" spans="1:38" customFormat="1" ht="15" x14ac:dyDescent="0.2">
      <c r="A70" s="5"/>
      <c r="B70" s="23"/>
      <c r="C70" s="23"/>
      <c r="D70" s="23"/>
      <c r="E70" s="23"/>
      <c r="F70" s="23"/>
      <c r="G70" s="23"/>
      <c r="H70" s="58"/>
      <c r="I70" s="58"/>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customFormat="1" ht="15" x14ac:dyDescent="0.2">
      <c r="A71" s="23"/>
      <c r="B71" s="23"/>
      <c r="C71" s="23"/>
      <c r="D71" s="23"/>
      <c r="E71" s="23"/>
      <c r="F71" s="23"/>
      <c r="G71" s="23"/>
      <c r="H71" s="58"/>
      <c r="I71" s="58"/>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customFormat="1" ht="15" x14ac:dyDescent="0.2">
      <c r="A72" s="23"/>
      <c r="B72" s="23"/>
      <c r="C72" s="23"/>
      <c r="D72" s="23"/>
      <c r="E72" s="23"/>
      <c r="F72" s="23"/>
      <c r="G72" s="23"/>
      <c r="H72" s="58"/>
      <c r="I72" s="58"/>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customFormat="1" ht="15" x14ac:dyDescent="0.2">
      <c r="A73" s="23"/>
      <c r="B73" s="23"/>
      <c r="C73" s="23"/>
      <c r="D73" s="23"/>
      <c r="E73" s="23"/>
      <c r="F73" s="23"/>
      <c r="G73" s="23"/>
      <c r="H73" s="58"/>
      <c r="I73" s="58"/>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customFormat="1" ht="15" x14ac:dyDescent="0.2">
      <c r="A74" s="23"/>
      <c r="B74" s="23"/>
      <c r="C74" s="23"/>
      <c r="D74" s="23"/>
      <c r="E74" s="23"/>
      <c r="F74" s="23"/>
      <c r="G74" s="23"/>
      <c r="H74" s="58"/>
      <c r="I74" s="58"/>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customFormat="1" ht="15" x14ac:dyDescent="0.2">
      <c r="A75" s="23"/>
      <c r="B75" s="23"/>
      <c r="C75" s="23"/>
      <c r="D75" s="23"/>
      <c r="E75" s="23"/>
      <c r="F75" s="23"/>
      <c r="G75" s="23"/>
      <c r="H75" s="58"/>
      <c r="I75" s="58"/>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row>
    <row r="76" spans="1:38" customFormat="1" ht="15" x14ac:dyDescent="0.2">
      <c r="A76" s="23"/>
      <c r="B76" s="23"/>
      <c r="C76" s="23"/>
      <c r="D76" s="23"/>
      <c r="E76" s="23"/>
      <c r="F76" s="23"/>
      <c r="G76" s="23"/>
      <c r="H76" s="58"/>
      <c r="I76" s="58"/>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row>
    <row r="77" spans="1:38" customFormat="1" ht="15" x14ac:dyDescent="0.2">
      <c r="A77" s="23"/>
      <c r="B77" s="23"/>
      <c r="C77" s="23"/>
      <c r="D77" s="23"/>
      <c r="E77" s="23"/>
      <c r="F77" s="23"/>
      <c r="G77" s="23"/>
      <c r="H77" s="58"/>
      <c r="I77" s="58"/>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row>
    <row r="78" spans="1:38" customFormat="1" ht="15" x14ac:dyDescent="0.2">
      <c r="A78" s="23"/>
      <c r="B78" s="23"/>
      <c r="C78" s="23"/>
      <c r="D78" s="23"/>
      <c r="E78" s="23"/>
      <c r="F78" s="23"/>
      <c r="G78" s="23"/>
      <c r="H78" s="58"/>
      <c r="I78" s="58"/>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row>
    <row r="79" spans="1:38" customFormat="1" ht="15" x14ac:dyDescent="0.2">
      <c r="A79" s="23"/>
      <c r="B79" s="23"/>
      <c r="C79" s="23"/>
      <c r="D79" s="23"/>
      <c r="E79" s="23"/>
      <c r="F79" s="23"/>
      <c r="G79" s="23"/>
      <c r="H79" s="58"/>
      <c r="I79" s="58"/>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row>
    <row r="80" spans="1:38" customFormat="1" ht="15" x14ac:dyDescent="0.2">
      <c r="A80" s="23"/>
      <c r="B80" s="23"/>
      <c r="C80" s="23"/>
      <c r="D80" s="23"/>
      <c r="E80" s="23"/>
      <c r="F80" s="23"/>
      <c r="G80" s="23"/>
      <c r="H80" s="58"/>
      <c r="I80" s="58"/>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row>
    <row r="81" spans="1:38" customFormat="1" ht="15" x14ac:dyDescent="0.2">
      <c r="A81" s="23"/>
      <c r="B81" s="23"/>
      <c r="C81" s="23"/>
      <c r="D81" s="23"/>
      <c r="E81" s="23"/>
      <c r="F81" s="23"/>
      <c r="G81" s="23"/>
      <c r="H81" s="58"/>
      <c r="I81" s="58"/>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row>
    <row r="82" spans="1:38" customFormat="1" ht="15" x14ac:dyDescent="0.2">
      <c r="A82" s="23"/>
      <c r="B82" s="23"/>
      <c r="C82" s="23"/>
      <c r="D82" s="23"/>
      <c r="E82" s="23"/>
      <c r="F82" s="23"/>
      <c r="G82" s="23"/>
      <c r="H82" s="58"/>
      <c r="I82" s="58"/>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row>
    <row r="83" spans="1:38" customFormat="1" ht="15" x14ac:dyDescent="0.2">
      <c r="A83" s="23"/>
      <c r="B83" s="23"/>
      <c r="C83" s="23"/>
      <c r="D83" s="23"/>
      <c r="E83" s="23"/>
      <c r="F83" s="23"/>
      <c r="G83" s="23"/>
      <c r="H83" s="58"/>
      <c r="I83" s="58"/>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customFormat="1" ht="15" x14ac:dyDescent="0.2">
      <c r="A84" s="23"/>
      <c r="B84" s="23"/>
      <c r="C84" s="23"/>
      <c r="D84" s="23"/>
      <c r="E84" s="23"/>
      <c r="F84" s="23"/>
      <c r="G84" s="23"/>
      <c r="H84" s="58"/>
      <c r="I84" s="58"/>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customFormat="1" ht="15" x14ac:dyDescent="0.2">
      <c r="A85" s="23"/>
      <c r="B85" s="23"/>
      <c r="C85" s="23"/>
      <c r="D85" s="23"/>
      <c r="E85" s="23"/>
      <c r="F85" s="23"/>
      <c r="G85" s="23"/>
      <c r="H85" s="58"/>
      <c r="I85" s="58"/>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customFormat="1" ht="15" x14ac:dyDescent="0.2">
      <c r="A86" s="23"/>
      <c r="B86" s="23"/>
      <c r="C86" s="23"/>
      <c r="D86" s="23"/>
      <c r="E86" s="23"/>
      <c r="F86" s="23"/>
      <c r="G86" s="23"/>
      <c r="H86" s="58"/>
      <c r="I86" s="58"/>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row>
    <row r="87" spans="1:38" customFormat="1" ht="15" x14ac:dyDescent="0.2">
      <c r="A87" s="23"/>
      <c r="B87" s="23"/>
      <c r="C87" s="23"/>
      <c r="D87" s="23"/>
      <c r="E87" s="23"/>
      <c r="F87" s="23"/>
      <c r="G87" s="23"/>
      <c r="H87" s="58"/>
      <c r="I87" s="58"/>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customFormat="1" ht="15" x14ac:dyDescent="0.2">
      <c r="A88" s="23"/>
      <c r="B88" s="23"/>
      <c r="C88" s="23"/>
      <c r="D88" s="23"/>
      <c r="E88" s="23"/>
      <c r="F88" s="23"/>
      <c r="G88" s="23"/>
      <c r="H88" s="58"/>
      <c r="I88" s="58"/>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customFormat="1" ht="15" x14ac:dyDescent="0.2">
      <c r="A89" s="23"/>
      <c r="B89" s="23"/>
      <c r="C89" s="23"/>
      <c r="D89" s="23"/>
      <c r="E89" s="23"/>
      <c r="F89" s="23"/>
      <c r="G89" s="23"/>
      <c r="H89" s="58"/>
      <c r="I89" s="58"/>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customFormat="1" ht="15" x14ac:dyDescent="0.2">
      <c r="A90" s="23"/>
      <c r="B90" s="23"/>
      <c r="C90" s="23"/>
      <c r="D90" s="23"/>
      <c r="E90" s="23"/>
      <c r="F90" s="23"/>
      <c r="G90" s="23"/>
      <c r="H90" s="58"/>
      <c r="I90" s="58"/>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customFormat="1" ht="15" x14ac:dyDescent="0.2">
      <c r="A91" s="23"/>
      <c r="B91" s="23"/>
      <c r="C91" s="23"/>
      <c r="D91" s="23"/>
      <c r="E91" s="23"/>
      <c r="F91" s="23"/>
      <c r="G91" s="23"/>
      <c r="H91" s="58"/>
      <c r="I91" s="58"/>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customFormat="1" ht="15" x14ac:dyDescent="0.2">
      <c r="A92" s="23"/>
      <c r="B92" s="23"/>
      <c r="C92" s="23"/>
      <c r="D92" s="23"/>
      <c r="E92" s="23"/>
      <c r="F92" s="23"/>
      <c r="G92" s="23"/>
      <c r="H92" s="58"/>
      <c r="I92" s="58"/>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customFormat="1" ht="15" x14ac:dyDescent="0.2">
      <c r="A93" s="23"/>
      <c r="B93" s="23"/>
      <c r="C93" s="23"/>
      <c r="D93" s="23"/>
      <c r="E93" s="23"/>
      <c r="F93" s="23"/>
      <c r="G93" s="23"/>
      <c r="H93" s="58"/>
      <c r="I93" s="58"/>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customFormat="1" ht="15" x14ac:dyDescent="0.2">
      <c r="A94" s="23"/>
      <c r="B94" s="23"/>
      <c r="C94" s="23"/>
      <c r="D94" s="23"/>
      <c r="E94" s="23"/>
      <c r="F94" s="23"/>
      <c r="G94" s="23"/>
      <c r="H94" s="58"/>
      <c r="I94" s="58"/>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customFormat="1" ht="15" x14ac:dyDescent="0.2">
      <c r="A95" s="23"/>
      <c r="B95" s="23"/>
      <c r="C95" s="23"/>
      <c r="D95" s="23"/>
      <c r="E95" s="23"/>
      <c r="F95" s="23"/>
      <c r="G95" s="23"/>
      <c r="H95" s="58"/>
      <c r="I95" s="58"/>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customFormat="1" ht="15" x14ac:dyDescent="0.2">
      <c r="A96" s="23"/>
      <c r="B96" s="23"/>
      <c r="C96" s="23"/>
      <c r="D96" s="23"/>
      <c r="E96" s="23"/>
      <c r="F96" s="23"/>
      <c r="G96" s="23"/>
      <c r="H96" s="58"/>
      <c r="I96" s="58"/>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1:38" customFormat="1" ht="15" x14ac:dyDescent="0.2">
      <c r="A97" s="23"/>
      <c r="B97" s="23"/>
      <c r="C97" s="23"/>
      <c r="D97" s="23"/>
      <c r="E97" s="23"/>
      <c r="F97" s="23"/>
      <c r="G97" s="23"/>
      <c r="H97" s="58"/>
      <c r="I97" s="58"/>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1:38" customFormat="1" ht="15" x14ac:dyDescent="0.2">
      <c r="A98" s="23"/>
      <c r="B98" s="23"/>
      <c r="C98" s="23"/>
      <c r="D98" s="23"/>
      <c r="E98" s="23"/>
      <c r="F98" s="23"/>
      <c r="G98" s="23"/>
      <c r="H98" s="58"/>
      <c r="I98" s="58"/>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1:38" customFormat="1" ht="15" x14ac:dyDescent="0.2">
      <c r="A99" s="23"/>
      <c r="B99" s="23"/>
      <c r="C99" s="23"/>
      <c r="D99" s="23"/>
      <c r="E99" s="23"/>
      <c r="F99" s="23"/>
      <c r="G99" s="23"/>
      <c r="H99" s="58"/>
      <c r="I99" s="58"/>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1:38" customFormat="1" ht="15" x14ac:dyDescent="0.2">
      <c r="A100" s="23"/>
      <c r="B100" s="23"/>
      <c r="C100" s="23"/>
      <c r="D100" s="23"/>
      <c r="E100" s="23"/>
      <c r="F100" s="23"/>
      <c r="G100" s="23"/>
      <c r="H100" s="58"/>
      <c r="I100" s="58"/>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1:38" customFormat="1" ht="15" x14ac:dyDescent="0.2">
      <c r="A101" s="23"/>
      <c r="B101" s="23"/>
      <c r="C101" s="23"/>
      <c r="D101" s="23"/>
      <c r="E101" s="23"/>
      <c r="F101" s="23"/>
      <c r="G101" s="23"/>
      <c r="H101" s="58"/>
      <c r="I101" s="58"/>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1:38" customFormat="1" ht="15" x14ac:dyDescent="0.2">
      <c r="A102" s="23"/>
      <c r="B102" s="23"/>
      <c r="C102" s="23"/>
      <c r="D102" s="23"/>
      <c r="E102" s="23"/>
      <c r="F102" s="23"/>
      <c r="G102" s="23"/>
      <c r="H102" s="58"/>
      <c r="I102" s="58"/>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1:38" customFormat="1" ht="15" x14ac:dyDescent="0.2">
      <c r="A103" s="23"/>
      <c r="B103" s="23"/>
      <c r="C103" s="23"/>
      <c r="D103" s="23"/>
      <c r="E103" s="23"/>
      <c r="F103" s="23"/>
      <c r="G103" s="23"/>
      <c r="H103" s="58"/>
      <c r="I103" s="58"/>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1:38" customFormat="1" ht="15" x14ac:dyDescent="0.2">
      <c r="A104" s="23"/>
      <c r="B104" s="23"/>
      <c r="C104" s="23"/>
      <c r="D104" s="23"/>
      <c r="E104" s="23"/>
      <c r="F104" s="23"/>
      <c r="G104" s="23"/>
      <c r="H104" s="58"/>
      <c r="I104" s="58"/>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1:38" customFormat="1" ht="15" x14ac:dyDescent="0.2">
      <c r="A105" s="23"/>
      <c r="B105" s="23"/>
      <c r="C105" s="23"/>
      <c r="D105" s="23"/>
      <c r="E105" s="23"/>
      <c r="F105" s="23"/>
      <c r="G105" s="23"/>
      <c r="H105" s="58"/>
      <c r="I105" s="58"/>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1:38" customFormat="1" ht="15" x14ac:dyDescent="0.2">
      <c r="A106" s="23"/>
      <c r="B106" s="23"/>
      <c r="C106" s="23"/>
      <c r="D106" s="23"/>
      <c r="E106" s="23"/>
      <c r="F106" s="23"/>
      <c r="G106" s="23"/>
      <c r="H106" s="58"/>
      <c r="I106" s="58"/>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1:38" customFormat="1" ht="15" x14ac:dyDescent="0.2">
      <c r="A107" s="23"/>
      <c r="B107" s="23"/>
      <c r="C107" s="23"/>
      <c r="D107" s="23"/>
      <c r="E107" s="23"/>
      <c r="F107" s="23"/>
      <c r="G107" s="23"/>
      <c r="H107" s="58"/>
      <c r="I107" s="58"/>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1:38" customFormat="1" ht="15" x14ac:dyDescent="0.2">
      <c r="A108" s="23"/>
      <c r="B108" s="23"/>
      <c r="C108" s="23"/>
      <c r="D108" s="23"/>
      <c r="E108" s="23"/>
      <c r="F108" s="23"/>
      <c r="G108" s="23"/>
      <c r="H108" s="58"/>
      <c r="I108" s="58"/>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1:38" customFormat="1" ht="15" x14ac:dyDescent="0.2">
      <c r="A109" s="23"/>
      <c r="B109" s="23"/>
      <c r="C109" s="23"/>
      <c r="D109" s="23"/>
      <c r="E109" s="23"/>
      <c r="F109" s="23"/>
      <c r="G109" s="23"/>
      <c r="H109" s="58"/>
      <c r="I109" s="58"/>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1:38" customFormat="1" ht="15" x14ac:dyDescent="0.2">
      <c r="A110" s="23"/>
      <c r="B110" s="23"/>
      <c r="C110" s="23"/>
      <c r="D110" s="23"/>
      <c r="E110" s="23"/>
      <c r="F110" s="23"/>
      <c r="G110" s="23"/>
      <c r="H110" s="58"/>
      <c r="I110" s="58"/>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row r="111" spans="1:38" customFormat="1" ht="15" x14ac:dyDescent="0.2">
      <c r="A111" s="23"/>
      <c r="B111" s="23"/>
      <c r="C111" s="23"/>
      <c r="D111" s="23"/>
      <c r="E111" s="23"/>
      <c r="F111" s="23"/>
      <c r="G111" s="23"/>
      <c r="H111" s="58"/>
      <c r="I111" s="58"/>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row>
    <row r="112" spans="1:38" customFormat="1" ht="15" x14ac:dyDescent="0.2">
      <c r="A112" s="23"/>
      <c r="B112" s="23"/>
      <c r="C112" s="23"/>
      <c r="D112" s="23"/>
      <c r="E112" s="23"/>
      <c r="F112" s="23"/>
      <c r="G112" s="23"/>
      <c r="H112" s="58"/>
      <c r="I112" s="58"/>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row>
    <row r="113" spans="1:38" customFormat="1" ht="15" x14ac:dyDescent="0.2">
      <c r="A113" s="23"/>
      <c r="B113" s="23"/>
      <c r="C113" s="23"/>
      <c r="D113" s="23"/>
      <c r="E113" s="23"/>
      <c r="F113" s="23"/>
      <c r="G113" s="23"/>
      <c r="H113" s="58"/>
      <c r="I113" s="58"/>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row>
    <row r="114" spans="1:38" customFormat="1" ht="15" x14ac:dyDescent="0.2">
      <c r="A114" s="23"/>
      <c r="B114" s="23"/>
      <c r="C114" s="23"/>
      <c r="D114" s="23"/>
      <c r="E114" s="23"/>
      <c r="F114" s="23"/>
      <c r="G114" s="23"/>
      <c r="H114" s="58"/>
      <c r="I114" s="58"/>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row>
    <row r="115" spans="1:38" customFormat="1" ht="15" x14ac:dyDescent="0.2">
      <c r="A115" s="23"/>
      <c r="B115" s="23"/>
      <c r="C115" s="23"/>
      <c r="D115" s="23"/>
      <c r="E115" s="23"/>
      <c r="F115" s="23"/>
      <c r="G115" s="23"/>
      <c r="H115" s="58"/>
      <c r="I115" s="58"/>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row>
    <row r="116" spans="1:38" customFormat="1" ht="15" x14ac:dyDescent="0.2">
      <c r="A116" s="23"/>
      <c r="B116" s="23"/>
      <c r="C116" s="23"/>
      <c r="D116" s="23"/>
      <c r="E116" s="23"/>
      <c r="F116" s="23"/>
      <c r="G116" s="23"/>
      <c r="H116" s="58"/>
      <c r="I116" s="58"/>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row>
    <row r="117" spans="1:38" customFormat="1" ht="15" x14ac:dyDescent="0.2">
      <c r="A117" s="23"/>
      <c r="B117" s="23"/>
      <c r="C117" s="23"/>
      <c r="D117" s="23"/>
      <c r="E117" s="23"/>
      <c r="F117" s="23"/>
      <c r="G117" s="23"/>
      <c r="H117" s="58"/>
      <c r="I117" s="58"/>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row>
    <row r="118" spans="1:38" customFormat="1" ht="15" x14ac:dyDescent="0.2">
      <c r="A118" s="23"/>
      <c r="B118" s="23"/>
      <c r="C118" s="23"/>
      <c r="D118" s="23"/>
      <c r="E118" s="23"/>
      <c r="F118" s="23"/>
      <c r="G118" s="23"/>
      <c r="H118" s="58"/>
      <c r="I118" s="58"/>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row>
    <row r="119" spans="1:38" customFormat="1" ht="15" x14ac:dyDescent="0.2">
      <c r="A119" s="23"/>
      <c r="B119" s="23"/>
      <c r="C119" s="23"/>
      <c r="D119" s="23"/>
      <c r="E119" s="23"/>
      <c r="F119" s="23"/>
      <c r="G119" s="23"/>
      <c r="H119" s="58"/>
      <c r="I119" s="58"/>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row>
    <row r="120" spans="1:38" customFormat="1" ht="15" x14ac:dyDescent="0.2">
      <c r="A120" s="23"/>
      <c r="B120" s="23"/>
      <c r="C120" s="23"/>
      <c r="D120" s="23"/>
      <c r="E120" s="23"/>
      <c r="F120" s="23"/>
      <c r="G120" s="23"/>
      <c r="H120" s="58"/>
      <c r="I120" s="58"/>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row>
    <row r="121" spans="1:38" customFormat="1" ht="15" x14ac:dyDescent="0.2">
      <c r="A121" s="23"/>
      <c r="B121" s="23"/>
      <c r="C121" s="23"/>
      <c r="D121" s="23"/>
      <c r="E121" s="23"/>
      <c r="F121" s="23"/>
      <c r="G121" s="23"/>
      <c r="H121" s="58"/>
      <c r="I121" s="58"/>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row>
    <row r="122" spans="1:38" customFormat="1" ht="15" x14ac:dyDescent="0.2">
      <c r="A122" s="23"/>
      <c r="B122" s="23"/>
      <c r="C122" s="23"/>
      <c r="D122" s="23"/>
      <c r="E122" s="23"/>
      <c r="F122" s="23"/>
      <c r="G122" s="23"/>
      <c r="H122" s="58"/>
      <c r="I122" s="58"/>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row>
    <row r="123" spans="1:38" customFormat="1" ht="15" x14ac:dyDescent="0.2">
      <c r="A123" s="23"/>
      <c r="B123" s="23"/>
      <c r="C123" s="23"/>
      <c r="D123" s="23"/>
      <c r="E123" s="23"/>
      <c r="F123" s="23"/>
      <c r="G123" s="23"/>
      <c r="H123" s="58"/>
      <c r="I123" s="58"/>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row>
    <row r="124" spans="1:38" customFormat="1" ht="15" x14ac:dyDescent="0.2">
      <c r="A124" s="23"/>
      <c r="B124" s="23"/>
      <c r="C124" s="23"/>
      <c r="D124" s="23"/>
      <c r="E124" s="23"/>
      <c r="F124" s="23"/>
      <c r="G124" s="23"/>
      <c r="H124" s="58"/>
      <c r="I124" s="58"/>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row>
    <row r="125" spans="1:38" customFormat="1" ht="15" x14ac:dyDescent="0.2">
      <c r="A125" s="23"/>
      <c r="B125" s="23"/>
      <c r="C125" s="23"/>
      <c r="D125" s="23"/>
      <c r="E125" s="23"/>
      <c r="F125" s="23"/>
      <c r="G125" s="23"/>
      <c r="H125" s="58"/>
      <c r="I125" s="58"/>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row>
    <row r="126" spans="1:38" customFormat="1" ht="15" x14ac:dyDescent="0.2">
      <c r="A126" s="23"/>
      <c r="B126" s="23"/>
      <c r="C126" s="23"/>
      <c r="D126" s="23"/>
      <c r="E126" s="23"/>
      <c r="F126" s="23"/>
      <c r="G126" s="23"/>
      <c r="H126" s="58"/>
      <c r="I126" s="58"/>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row>
    <row r="127" spans="1:38" customFormat="1" ht="15" x14ac:dyDescent="0.2">
      <c r="A127" s="23"/>
      <c r="B127" s="23"/>
      <c r="C127" s="23"/>
      <c r="D127" s="23"/>
      <c r="E127" s="23"/>
      <c r="F127" s="23"/>
      <c r="G127" s="23"/>
      <c r="H127" s="58"/>
      <c r="I127" s="58"/>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row>
    <row r="128" spans="1:38" customFormat="1" ht="15" x14ac:dyDescent="0.2">
      <c r="A128" s="23"/>
      <c r="B128" s="23"/>
      <c r="C128" s="23"/>
      <c r="D128" s="23"/>
      <c r="E128" s="23"/>
      <c r="F128" s="23"/>
      <c r="G128" s="23"/>
      <c r="H128" s="58"/>
      <c r="I128" s="58"/>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row>
    <row r="129" spans="1:38" customFormat="1" ht="15" x14ac:dyDescent="0.2">
      <c r="A129" s="23"/>
      <c r="B129" s="23"/>
      <c r="C129" s="23"/>
      <c r="D129" s="23"/>
      <c r="E129" s="23"/>
      <c r="F129" s="23"/>
      <c r="G129" s="23"/>
      <c r="H129" s="58"/>
      <c r="I129" s="58"/>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row>
    <row r="130" spans="1:38" customFormat="1" ht="15" x14ac:dyDescent="0.2">
      <c r="A130" s="23"/>
      <c r="B130" s="23"/>
      <c r="C130" s="23"/>
      <c r="D130" s="23"/>
      <c r="E130" s="23"/>
      <c r="F130" s="23"/>
      <c r="G130" s="23"/>
      <c r="H130" s="58"/>
      <c r="I130" s="58"/>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row>
    <row r="131" spans="1:38" customFormat="1" ht="15" x14ac:dyDescent="0.2">
      <c r="A131" s="23"/>
      <c r="B131" s="23"/>
      <c r="C131" s="23"/>
      <c r="D131" s="23"/>
      <c r="E131" s="23"/>
      <c r="F131" s="23"/>
      <c r="G131" s="23"/>
      <c r="H131" s="58"/>
      <c r="I131" s="58"/>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row>
    <row r="132" spans="1:38" customFormat="1" ht="15" x14ac:dyDescent="0.2">
      <c r="A132" s="23"/>
      <c r="B132" s="23"/>
      <c r="C132" s="23"/>
      <c r="D132" s="23"/>
      <c r="E132" s="23"/>
      <c r="F132" s="23"/>
      <c r="G132" s="23"/>
      <c r="H132" s="58"/>
      <c r="I132" s="58"/>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row>
    <row r="133" spans="1:38" customFormat="1" ht="15" x14ac:dyDescent="0.2">
      <c r="A133" s="23"/>
      <c r="B133" s="23"/>
      <c r="C133" s="23"/>
      <c r="D133" s="23"/>
      <c r="E133" s="23"/>
      <c r="F133" s="23"/>
      <c r="G133" s="23"/>
      <c r="H133" s="58"/>
      <c r="I133" s="58"/>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row>
    <row r="134" spans="1:38" customFormat="1" ht="15" x14ac:dyDescent="0.2">
      <c r="A134" s="23"/>
      <c r="B134" s="23"/>
      <c r="C134" s="23"/>
      <c r="D134" s="23"/>
      <c r="E134" s="23"/>
      <c r="F134" s="23"/>
      <c r="G134" s="23"/>
      <c r="H134" s="58"/>
      <c r="I134" s="58"/>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row>
    <row r="135" spans="1:38" customFormat="1" ht="15" x14ac:dyDescent="0.2">
      <c r="A135" s="23"/>
      <c r="B135" s="23"/>
      <c r="C135" s="23"/>
      <c r="D135" s="23"/>
      <c r="E135" s="23"/>
      <c r="F135" s="23"/>
      <c r="G135" s="23"/>
      <c r="H135" s="58"/>
      <c r="I135" s="58"/>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row>
    <row r="136" spans="1:38" customFormat="1" ht="15" x14ac:dyDescent="0.2">
      <c r="A136" s="23"/>
      <c r="B136" s="23"/>
      <c r="C136" s="23"/>
      <c r="D136" s="23"/>
      <c r="E136" s="23"/>
      <c r="F136" s="23"/>
      <c r="G136" s="23"/>
      <c r="H136" s="58"/>
      <c r="I136" s="58"/>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row>
    <row r="137" spans="1:38" customFormat="1" ht="15" x14ac:dyDescent="0.2">
      <c r="A137" s="23"/>
      <c r="B137" s="23"/>
      <c r="C137" s="23"/>
      <c r="D137" s="23"/>
      <c r="E137" s="23"/>
      <c r="F137" s="23"/>
      <c r="G137" s="23"/>
      <c r="H137" s="58"/>
      <c r="I137" s="58"/>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row>
    <row r="138" spans="1:38" customFormat="1" ht="15" x14ac:dyDescent="0.2">
      <c r="A138" s="23"/>
      <c r="B138" s="23"/>
      <c r="C138" s="23"/>
      <c r="D138" s="23"/>
      <c r="E138" s="23"/>
      <c r="F138" s="23"/>
      <c r="G138" s="23"/>
      <c r="H138" s="58"/>
      <c r="I138" s="58"/>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row>
    <row r="139" spans="1:38" customFormat="1" ht="15" x14ac:dyDescent="0.2">
      <c r="A139" s="23"/>
      <c r="B139" s="23"/>
      <c r="C139" s="23"/>
      <c r="D139" s="23"/>
      <c r="E139" s="23"/>
      <c r="F139" s="23"/>
      <c r="G139" s="23"/>
      <c r="H139" s="58"/>
      <c r="I139" s="58"/>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row>
    <row r="140" spans="1:38" customFormat="1" ht="15" x14ac:dyDescent="0.2">
      <c r="A140" s="23"/>
      <c r="B140" s="23"/>
      <c r="C140" s="23"/>
      <c r="D140" s="23"/>
      <c r="E140" s="23"/>
      <c r="F140" s="23"/>
      <c r="G140" s="23"/>
      <c r="H140" s="58"/>
      <c r="I140" s="58"/>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row>
    <row r="141" spans="1:38" customFormat="1" ht="15" x14ac:dyDescent="0.2">
      <c r="A141" s="23"/>
      <c r="B141" s="23"/>
      <c r="C141" s="23"/>
      <c r="D141" s="23"/>
      <c r="E141" s="23"/>
      <c r="F141" s="23"/>
      <c r="G141" s="23"/>
      <c r="H141" s="58"/>
      <c r="I141" s="58"/>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row>
    <row r="142" spans="1:38" customFormat="1" ht="15" x14ac:dyDescent="0.2">
      <c r="A142" s="23"/>
      <c r="B142" s="23"/>
      <c r="C142" s="23"/>
      <c r="D142" s="23"/>
      <c r="E142" s="23"/>
      <c r="F142" s="23"/>
      <c r="G142" s="23"/>
      <c r="H142" s="58"/>
      <c r="I142" s="58"/>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row>
    <row r="143" spans="1:38" customFormat="1" ht="15" x14ac:dyDescent="0.2">
      <c r="A143" s="23"/>
      <c r="B143" s="23"/>
      <c r="C143" s="23"/>
      <c r="D143" s="23"/>
      <c r="E143" s="23"/>
      <c r="F143" s="23"/>
      <c r="G143" s="23"/>
      <c r="H143" s="58"/>
      <c r="I143" s="58"/>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row>
    <row r="144" spans="1:38" customFormat="1" ht="15" x14ac:dyDescent="0.2">
      <c r="A144" s="23"/>
      <c r="B144" s="23"/>
      <c r="C144" s="23"/>
      <c r="D144" s="23"/>
      <c r="E144" s="23"/>
      <c r="F144" s="23"/>
      <c r="G144" s="23"/>
      <c r="H144" s="58"/>
      <c r="I144" s="58"/>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row>
    <row r="145" spans="1:38" customFormat="1" ht="15" x14ac:dyDescent="0.2">
      <c r="A145" s="23"/>
      <c r="B145" s="23"/>
      <c r="C145" s="23"/>
      <c r="D145" s="23"/>
      <c r="E145" s="23"/>
      <c r="F145" s="23"/>
      <c r="G145" s="23"/>
      <c r="H145" s="58"/>
      <c r="I145" s="58"/>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row>
    <row r="146" spans="1:38" customFormat="1" ht="15" x14ac:dyDescent="0.2">
      <c r="A146" s="23"/>
      <c r="B146" s="23"/>
      <c r="C146" s="23"/>
      <c r="D146" s="23"/>
      <c r="E146" s="23"/>
      <c r="F146" s="23"/>
      <c r="G146" s="23"/>
      <c r="H146" s="58"/>
      <c r="I146" s="58"/>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row>
    <row r="147" spans="1:38" customFormat="1" ht="15" x14ac:dyDescent="0.2">
      <c r="A147" s="23"/>
      <c r="B147" s="23"/>
      <c r="C147" s="23"/>
      <c r="D147" s="23"/>
      <c r="E147" s="23"/>
      <c r="F147" s="23"/>
      <c r="G147" s="23"/>
      <c r="H147" s="58"/>
      <c r="I147" s="58"/>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row>
    <row r="148" spans="1:38" customFormat="1" ht="15" x14ac:dyDescent="0.2">
      <c r="A148" s="23"/>
      <c r="B148" s="23"/>
      <c r="C148" s="23"/>
      <c r="D148" s="23"/>
      <c r="E148" s="23"/>
      <c r="F148" s="23"/>
      <c r="G148" s="23"/>
      <c r="H148" s="58"/>
      <c r="I148" s="58"/>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row>
    <row r="149" spans="1:38" customFormat="1" ht="15" x14ac:dyDescent="0.2">
      <c r="A149" s="23"/>
      <c r="B149" s="23"/>
      <c r="C149" s="23"/>
      <c r="D149" s="23"/>
      <c r="E149" s="23"/>
      <c r="F149" s="23"/>
      <c r="G149" s="23"/>
      <c r="H149" s="58"/>
      <c r="I149" s="58"/>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row>
    <row r="150" spans="1:38" customFormat="1" ht="15" x14ac:dyDescent="0.2">
      <c r="A150" s="23"/>
      <c r="B150" s="23"/>
      <c r="C150" s="23"/>
      <c r="D150" s="23"/>
      <c r="E150" s="23"/>
      <c r="F150" s="23"/>
      <c r="G150" s="23"/>
      <c r="H150" s="58"/>
      <c r="I150" s="58"/>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row>
    <row r="151" spans="1:38" customFormat="1" ht="15" x14ac:dyDescent="0.2">
      <c r="A151" s="23"/>
      <c r="B151" s="23"/>
      <c r="C151" s="23"/>
      <c r="D151" s="23"/>
      <c r="E151" s="23"/>
      <c r="F151" s="23"/>
      <c r="G151" s="23"/>
      <c r="H151" s="58"/>
      <c r="I151" s="58"/>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row>
    <row r="152" spans="1:38" customFormat="1" ht="15" x14ac:dyDescent="0.2">
      <c r="A152" s="23"/>
      <c r="B152" s="23"/>
      <c r="C152" s="23"/>
      <c r="D152" s="23"/>
      <c r="E152" s="23"/>
      <c r="F152" s="23"/>
      <c r="G152" s="23"/>
      <c r="H152" s="58"/>
      <c r="I152" s="58"/>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row>
    <row r="153" spans="1:38" customFormat="1" ht="15" x14ac:dyDescent="0.2">
      <c r="A153" s="23"/>
      <c r="B153" s="23"/>
      <c r="C153" s="23"/>
      <c r="D153" s="23"/>
      <c r="E153" s="23"/>
      <c r="F153" s="23"/>
      <c r="G153" s="23"/>
      <c r="H153" s="58"/>
      <c r="I153" s="58"/>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row>
    <row r="154" spans="1:38" customFormat="1" ht="15" x14ac:dyDescent="0.2">
      <c r="A154" s="23"/>
      <c r="B154" s="23"/>
      <c r="C154" s="23"/>
      <c r="D154" s="23"/>
      <c r="E154" s="23"/>
      <c r="F154" s="23"/>
      <c r="G154" s="23"/>
      <c r="H154" s="58"/>
      <c r="I154" s="58"/>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row>
    <row r="155" spans="1:38" customFormat="1" ht="15" x14ac:dyDescent="0.2">
      <c r="A155" s="23"/>
      <c r="B155" s="23"/>
      <c r="C155" s="23"/>
      <c r="D155" s="23"/>
      <c r="E155" s="23"/>
      <c r="F155" s="23"/>
      <c r="G155" s="23"/>
      <c r="H155" s="58"/>
      <c r="I155" s="58"/>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row>
    <row r="156" spans="1:38" customFormat="1" ht="15" x14ac:dyDescent="0.2">
      <c r="A156" s="23"/>
      <c r="B156" s="23"/>
      <c r="C156" s="23"/>
      <c r="D156" s="23"/>
      <c r="E156" s="23"/>
      <c r="F156" s="23"/>
      <c r="G156" s="23"/>
      <c r="H156" s="58"/>
      <c r="I156" s="58"/>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row>
    <row r="157" spans="1:38" customFormat="1" ht="15" x14ac:dyDescent="0.2">
      <c r="A157" s="23"/>
      <c r="B157" s="23"/>
      <c r="C157" s="23"/>
      <c r="D157" s="23"/>
      <c r="E157" s="23"/>
      <c r="F157" s="23"/>
      <c r="G157" s="23"/>
      <c r="H157" s="58"/>
      <c r="I157" s="58"/>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row>
    <row r="158" spans="1:38" customFormat="1" ht="15" x14ac:dyDescent="0.2">
      <c r="A158" s="23"/>
      <c r="B158" s="23"/>
      <c r="C158" s="23"/>
      <c r="D158" s="23"/>
      <c r="E158" s="23"/>
      <c r="F158" s="23"/>
      <c r="G158" s="23"/>
      <c r="H158" s="58"/>
      <c r="I158" s="58"/>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row>
    <row r="159" spans="1:38" customFormat="1" ht="15" x14ac:dyDescent="0.2">
      <c r="A159" s="23"/>
      <c r="B159" s="23"/>
      <c r="C159" s="23"/>
      <c r="D159" s="23"/>
      <c r="E159" s="23"/>
      <c r="F159" s="23"/>
      <c r="G159" s="23"/>
      <c r="H159" s="58"/>
      <c r="I159" s="58"/>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row>
    <row r="160" spans="1:38" customFormat="1" ht="15" x14ac:dyDescent="0.2">
      <c r="A160" s="23"/>
      <c r="B160" s="23"/>
      <c r="C160" s="23"/>
      <c r="D160" s="23"/>
      <c r="E160" s="23"/>
      <c r="F160" s="23"/>
      <c r="G160" s="23"/>
      <c r="H160" s="58"/>
      <c r="I160" s="58"/>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row>
    <row r="161" spans="1:38" customFormat="1" ht="15" x14ac:dyDescent="0.2">
      <c r="A161" s="23"/>
      <c r="B161" s="23"/>
      <c r="C161" s="23"/>
      <c r="D161" s="23"/>
      <c r="E161" s="23"/>
      <c r="F161" s="23"/>
      <c r="G161" s="23"/>
      <c r="H161" s="58"/>
      <c r="I161" s="58"/>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row>
    <row r="162" spans="1:38" customFormat="1" ht="15" x14ac:dyDescent="0.2">
      <c r="A162" s="23"/>
      <c r="B162" s="23"/>
      <c r="C162" s="23"/>
      <c r="D162" s="23"/>
      <c r="E162" s="23"/>
      <c r="F162" s="23"/>
      <c r="G162" s="23"/>
      <c r="H162" s="58"/>
      <c r="I162" s="58"/>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row>
    <row r="163" spans="1:38" customFormat="1" ht="15" x14ac:dyDescent="0.2">
      <c r="A163" s="23"/>
      <c r="B163" s="23"/>
      <c r="C163" s="23"/>
      <c r="D163" s="23"/>
      <c r="E163" s="23"/>
      <c r="F163" s="23"/>
      <c r="G163" s="23"/>
      <c r="H163" s="58"/>
      <c r="I163" s="58"/>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row>
    <row r="164" spans="1:38" customFormat="1" ht="15" x14ac:dyDescent="0.2">
      <c r="A164" s="23"/>
      <c r="B164" s="23"/>
      <c r="C164" s="23"/>
      <c r="D164" s="23"/>
      <c r="E164" s="23"/>
      <c r="F164" s="23"/>
      <c r="G164" s="23"/>
      <c r="H164" s="58"/>
      <c r="I164" s="58"/>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row>
    <row r="165" spans="1:38" customFormat="1" ht="15" x14ac:dyDescent="0.2">
      <c r="A165" s="23"/>
      <c r="B165" s="23"/>
      <c r="C165" s="23"/>
      <c r="D165" s="23"/>
      <c r="E165" s="23"/>
      <c r="F165" s="23"/>
      <c r="G165" s="23"/>
      <c r="H165" s="58"/>
      <c r="I165" s="58"/>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row>
    <row r="166" spans="1:38" customFormat="1" ht="15" x14ac:dyDescent="0.2">
      <c r="A166" s="23"/>
      <c r="B166" s="23"/>
      <c r="C166" s="23"/>
      <c r="D166" s="23"/>
      <c r="E166" s="23"/>
      <c r="F166" s="23"/>
      <c r="G166" s="23"/>
      <c r="H166" s="58"/>
      <c r="I166" s="58"/>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row>
    <row r="167" spans="1:38" customFormat="1" ht="15" x14ac:dyDescent="0.2">
      <c r="A167" s="23"/>
      <c r="B167" s="23"/>
      <c r="C167" s="23"/>
      <c r="D167" s="23"/>
      <c r="E167" s="23"/>
      <c r="F167" s="23"/>
      <c r="G167" s="23"/>
      <c r="H167" s="58"/>
      <c r="I167" s="58"/>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row>
    <row r="168" spans="1:38" customFormat="1" ht="15" x14ac:dyDescent="0.2">
      <c r="A168" s="23"/>
      <c r="B168" s="23"/>
      <c r="C168" s="23"/>
      <c r="D168" s="23"/>
      <c r="E168" s="23"/>
      <c r="F168" s="23"/>
      <c r="G168" s="23"/>
      <c r="H168" s="58"/>
      <c r="I168" s="58"/>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row>
    <row r="169" spans="1:38" customFormat="1" ht="15" x14ac:dyDescent="0.2">
      <c r="A169" s="23"/>
      <c r="B169" s="23"/>
      <c r="C169" s="23"/>
      <c r="D169" s="23"/>
      <c r="E169" s="23"/>
      <c r="F169" s="23"/>
      <c r="G169" s="23"/>
      <c r="H169" s="58"/>
      <c r="I169" s="58"/>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row>
    <row r="170" spans="1:38" customFormat="1" ht="15" x14ac:dyDescent="0.2">
      <c r="A170" s="23"/>
      <c r="B170" s="23"/>
      <c r="C170" s="23"/>
      <c r="D170" s="23"/>
      <c r="E170" s="23"/>
      <c r="F170" s="23"/>
      <c r="G170" s="23"/>
      <c r="H170" s="58"/>
      <c r="I170" s="58"/>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row>
    <row r="171" spans="1:38" customFormat="1" ht="15" x14ac:dyDescent="0.2">
      <c r="A171" s="23"/>
      <c r="B171" s="23"/>
      <c r="C171" s="23"/>
      <c r="D171" s="23"/>
      <c r="E171" s="23"/>
      <c r="F171" s="23"/>
      <c r="G171" s="23"/>
      <c r="H171" s="58"/>
      <c r="I171" s="58"/>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row>
    <row r="172" spans="1:38" customFormat="1" ht="15" x14ac:dyDescent="0.2">
      <c r="A172" s="23"/>
      <c r="B172" s="23"/>
      <c r="C172" s="23"/>
      <c r="D172" s="23"/>
      <c r="E172" s="23"/>
      <c r="F172" s="23"/>
      <c r="G172" s="23"/>
      <c r="H172" s="58"/>
      <c r="I172" s="58"/>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row>
    <row r="173" spans="1:38" customFormat="1" ht="15" x14ac:dyDescent="0.2">
      <c r="A173" s="23"/>
      <c r="B173" s="23"/>
      <c r="C173" s="23"/>
      <c r="D173" s="23"/>
      <c r="E173" s="23"/>
      <c r="F173" s="23"/>
      <c r="G173" s="23"/>
      <c r="H173" s="58"/>
      <c r="I173" s="58"/>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row>
    <row r="174" spans="1:38" customFormat="1" ht="15" x14ac:dyDescent="0.2">
      <c r="A174" s="23"/>
      <c r="B174" s="23"/>
      <c r="C174" s="23"/>
      <c r="D174" s="23"/>
      <c r="E174" s="23"/>
      <c r="F174" s="23"/>
      <c r="G174" s="23"/>
      <c r="H174" s="58"/>
      <c r="I174" s="58"/>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row>
    <row r="175" spans="1:38" customFormat="1" ht="15" x14ac:dyDescent="0.2">
      <c r="A175" s="23"/>
      <c r="B175" s="23"/>
      <c r="C175" s="23"/>
      <c r="D175" s="23"/>
      <c r="E175" s="23"/>
      <c r="F175" s="23"/>
      <c r="G175" s="23"/>
      <c r="H175" s="58"/>
      <c r="I175" s="58"/>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row>
    <row r="176" spans="1:38" customFormat="1" ht="15" x14ac:dyDescent="0.2">
      <c r="A176" s="23"/>
      <c r="B176" s="23"/>
      <c r="C176" s="23"/>
      <c r="D176" s="23"/>
      <c r="E176" s="23"/>
      <c r="F176" s="23"/>
      <c r="G176" s="23"/>
      <c r="H176" s="58"/>
      <c r="I176" s="58"/>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row>
    <row r="177" spans="1:38" customFormat="1" ht="15" x14ac:dyDescent="0.2">
      <c r="A177" s="23"/>
      <c r="B177" s="23"/>
      <c r="C177" s="23"/>
      <c r="D177" s="23"/>
      <c r="E177" s="23"/>
      <c r="F177" s="23"/>
      <c r="G177" s="23"/>
      <c r="H177" s="58"/>
      <c r="I177" s="58"/>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row>
    <row r="178" spans="1:38" customFormat="1" ht="15" x14ac:dyDescent="0.2">
      <c r="A178" s="23"/>
      <c r="B178" s="23"/>
      <c r="C178" s="23"/>
      <c r="D178" s="23"/>
      <c r="E178" s="23"/>
      <c r="F178" s="23"/>
      <c r="G178" s="23"/>
      <c r="H178" s="58"/>
      <c r="I178" s="58"/>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row>
    <row r="179" spans="1:38" customFormat="1" ht="15" x14ac:dyDescent="0.2">
      <c r="A179" s="23"/>
      <c r="B179" s="23"/>
      <c r="C179" s="23"/>
      <c r="D179" s="23"/>
      <c r="E179" s="23"/>
      <c r="F179" s="23"/>
      <c r="G179" s="23"/>
      <c r="H179" s="58"/>
      <c r="I179" s="58"/>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row>
    <row r="180" spans="1:38" customFormat="1" ht="15" x14ac:dyDescent="0.2">
      <c r="A180" s="23"/>
      <c r="B180" s="23"/>
      <c r="C180" s="23"/>
      <c r="D180" s="23"/>
      <c r="E180" s="23"/>
      <c r="F180" s="23"/>
      <c r="G180" s="23"/>
      <c r="H180" s="58"/>
      <c r="I180" s="58"/>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row>
    <row r="181" spans="1:38" customFormat="1" ht="15" x14ac:dyDescent="0.2">
      <c r="A181" s="23"/>
      <c r="B181" s="23"/>
      <c r="C181" s="23"/>
      <c r="D181" s="23"/>
      <c r="E181" s="23"/>
      <c r="F181" s="23"/>
      <c r="G181" s="23"/>
      <c r="H181" s="58"/>
      <c r="I181" s="58"/>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row>
    <row r="182" spans="1:38" customFormat="1" ht="15" x14ac:dyDescent="0.2">
      <c r="A182" s="23"/>
      <c r="B182" s="23"/>
      <c r="C182" s="23"/>
      <c r="D182" s="23"/>
      <c r="E182" s="23"/>
      <c r="F182" s="23"/>
      <c r="G182" s="23"/>
      <c r="H182" s="58"/>
      <c r="I182" s="58"/>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row>
    <row r="183" spans="1:38" customFormat="1" ht="15" x14ac:dyDescent="0.2">
      <c r="A183" s="23"/>
      <c r="B183" s="23"/>
      <c r="C183" s="23"/>
      <c r="D183" s="23"/>
      <c r="E183" s="23"/>
      <c r="F183" s="23"/>
      <c r="G183" s="23"/>
      <c r="H183" s="58"/>
      <c r="I183" s="58"/>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row>
    <row r="184" spans="1:38" customFormat="1" ht="15" x14ac:dyDescent="0.2">
      <c r="A184" s="23"/>
      <c r="B184" s="23"/>
      <c r="C184" s="23"/>
      <c r="D184" s="23"/>
      <c r="E184" s="23"/>
      <c r="F184" s="23"/>
      <c r="G184" s="23"/>
      <c r="H184" s="58"/>
      <c r="I184" s="58"/>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row>
    <row r="185" spans="1:38" customFormat="1" ht="15" x14ac:dyDescent="0.2">
      <c r="A185" s="23"/>
      <c r="B185" s="23"/>
      <c r="C185" s="23"/>
      <c r="D185" s="23"/>
      <c r="E185" s="23"/>
      <c r="F185" s="23"/>
      <c r="G185" s="23"/>
      <c r="H185" s="58"/>
      <c r="I185" s="58"/>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row>
    <row r="186" spans="1:38" customFormat="1" ht="15" x14ac:dyDescent="0.2">
      <c r="A186" s="23"/>
      <c r="B186" s="23"/>
      <c r="C186" s="23"/>
      <c r="D186" s="23"/>
      <c r="E186" s="23"/>
      <c r="F186" s="23"/>
      <c r="G186" s="23"/>
      <c r="H186" s="58"/>
      <c r="I186" s="58"/>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row>
    <row r="187" spans="1:38" customFormat="1" ht="15" x14ac:dyDescent="0.2">
      <c r="A187" s="23"/>
      <c r="B187" s="23"/>
      <c r="C187" s="23"/>
      <c r="D187" s="23"/>
      <c r="E187" s="23"/>
      <c r="F187" s="23"/>
      <c r="G187" s="23"/>
      <c r="H187" s="58"/>
      <c r="I187" s="58"/>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row>
    <row r="188" spans="1:38" customFormat="1" ht="15" x14ac:dyDescent="0.2">
      <c r="A188" s="23"/>
      <c r="B188" s="23"/>
      <c r="C188" s="23"/>
      <c r="D188" s="23"/>
      <c r="E188" s="23"/>
      <c r="F188" s="23"/>
      <c r="G188" s="23"/>
      <c r="H188" s="58"/>
      <c r="I188" s="58"/>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row>
    <row r="189" spans="1:38" customFormat="1" ht="15" x14ac:dyDescent="0.2">
      <c r="A189" s="23"/>
      <c r="B189" s="23"/>
      <c r="C189" s="23"/>
      <c r="D189" s="23"/>
      <c r="E189" s="23"/>
      <c r="F189" s="23"/>
      <c r="G189" s="23"/>
      <c r="H189" s="58"/>
      <c r="I189" s="58"/>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row>
    <row r="190" spans="1:38" customFormat="1" ht="15" x14ac:dyDescent="0.2">
      <c r="A190" s="23"/>
      <c r="B190" s="23"/>
      <c r="C190" s="23"/>
      <c r="D190" s="23"/>
      <c r="E190" s="23"/>
      <c r="F190" s="23"/>
      <c r="G190" s="23"/>
      <c r="H190" s="58"/>
      <c r="I190" s="58"/>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row>
    <row r="191" spans="1:38" customFormat="1" ht="15" x14ac:dyDescent="0.2">
      <c r="A191" s="23"/>
      <c r="B191" s="23"/>
      <c r="C191" s="23"/>
      <c r="D191" s="23"/>
      <c r="E191" s="23"/>
      <c r="F191" s="23"/>
      <c r="G191" s="23"/>
      <c r="H191" s="58"/>
      <c r="I191" s="58"/>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row>
    <row r="192" spans="1:38" customFormat="1" ht="15" x14ac:dyDescent="0.2">
      <c r="A192" s="23"/>
      <c r="B192" s="23"/>
      <c r="C192" s="23"/>
      <c r="D192" s="23"/>
      <c r="E192" s="23"/>
      <c r="F192" s="23"/>
      <c r="G192" s="23"/>
      <c r="H192" s="58"/>
      <c r="I192" s="58"/>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row>
    <row r="193" spans="1:38" customFormat="1" ht="15" x14ac:dyDescent="0.2">
      <c r="A193" s="23"/>
      <c r="B193" s="23"/>
      <c r="C193" s="23"/>
      <c r="D193" s="23"/>
      <c r="E193" s="23"/>
      <c r="F193" s="23"/>
      <c r="G193" s="23"/>
      <c r="H193" s="58"/>
      <c r="I193" s="58"/>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row>
    <row r="194" spans="1:38" customFormat="1" ht="15" x14ac:dyDescent="0.2">
      <c r="A194" s="23"/>
      <c r="B194" s="23"/>
      <c r="C194" s="23"/>
      <c r="D194" s="23"/>
      <c r="E194" s="23"/>
      <c r="F194" s="23"/>
      <c r="G194" s="23"/>
      <c r="H194" s="58"/>
      <c r="I194" s="58"/>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row>
    <row r="195" spans="1:38" customFormat="1" ht="15" x14ac:dyDescent="0.2">
      <c r="A195" s="23"/>
      <c r="B195" s="23"/>
      <c r="C195" s="23"/>
      <c r="D195" s="23"/>
      <c r="E195" s="23"/>
      <c r="F195" s="23"/>
      <c r="G195" s="23"/>
      <c r="H195" s="58"/>
      <c r="I195" s="58"/>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row>
    <row r="196" spans="1:38" customFormat="1" ht="15" x14ac:dyDescent="0.2">
      <c r="A196" s="23"/>
      <c r="B196" s="23"/>
      <c r="C196" s="23"/>
      <c r="D196" s="23"/>
      <c r="E196" s="23"/>
      <c r="F196" s="23"/>
      <c r="G196" s="23"/>
      <c r="H196" s="58"/>
      <c r="I196" s="58"/>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row>
    <row r="197" spans="1:38" customFormat="1" ht="15" x14ac:dyDescent="0.2">
      <c r="A197" s="23"/>
      <c r="B197" s="23"/>
      <c r="C197" s="23"/>
      <c r="D197" s="23"/>
      <c r="E197" s="23"/>
      <c r="F197" s="23"/>
      <c r="G197" s="23"/>
      <c r="H197" s="58"/>
      <c r="I197" s="58"/>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row>
    <row r="198" spans="1:38" customFormat="1" ht="15" x14ac:dyDescent="0.2">
      <c r="A198" s="23"/>
      <c r="B198" s="23"/>
      <c r="C198" s="23"/>
      <c r="D198" s="23"/>
      <c r="E198" s="23"/>
      <c r="F198" s="23"/>
      <c r="G198" s="23"/>
      <c r="H198" s="58"/>
      <c r="I198" s="58"/>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row>
    <row r="199" spans="1:38" customFormat="1" ht="15" x14ac:dyDescent="0.2">
      <c r="A199" s="23"/>
      <c r="B199" s="23"/>
      <c r="C199" s="23"/>
      <c r="D199" s="23"/>
      <c r="E199" s="23"/>
      <c r="F199" s="23"/>
      <c r="G199" s="23"/>
      <c r="H199" s="58"/>
      <c r="I199" s="58"/>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row>
    <row r="200" spans="1:38" customFormat="1" ht="15" x14ac:dyDescent="0.2">
      <c r="A200" s="23"/>
      <c r="B200" s="23"/>
      <c r="C200" s="23"/>
      <c r="D200" s="23"/>
      <c r="E200" s="23"/>
      <c r="F200" s="23"/>
      <c r="G200" s="23"/>
      <c r="H200" s="58"/>
      <c r="I200" s="58"/>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row>
    <row r="201" spans="1:38" customFormat="1" ht="15" x14ac:dyDescent="0.2">
      <c r="A201" s="23"/>
      <c r="B201" s="23"/>
      <c r="C201" s="23"/>
      <c r="D201" s="23"/>
      <c r="E201" s="23"/>
      <c r="F201" s="23"/>
      <c r="G201" s="23"/>
      <c r="H201" s="58"/>
      <c r="I201" s="58"/>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row>
    <row r="202" spans="1:38" customFormat="1" ht="15" x14ac:dyDescent="0.2">
      <c r="A202" s="23"/>
      <c r="B202" s="23"/>
      <c r="C202" s="23"/>
      <c r="D202" s="23"/>
      <c r="E202" s="23"/>
      <c r="F202" s="23"/>
      <c r="G202" s="23"/>
      <c r="H202" s="58"/>
      <c r="I202" s="58"/>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row>
    <row r="203" spans="1:38" customFormat="1" ht="15" x14ac:dyDescent="0.2">
      <c r="A203" s="23"/>
      <c r="B203" s="23"/>
      <c r="C203" s="23"/>
      <c r="D203" s="23"/>
      <c r="E203" s="23"/>
      <c r="F203" s="23"/>
      <c r="G203" s="23"/>
      <c r="H203" s="58"/>
      <c r="I203" s="58"/>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row>
    <row r="204" spans="1:38" customFormat="1" ht="15" x14ac:dyDescent="0.2">
      <c r="A204" s="23"/>
      <c r="B204" s="23"/>
      <c r="C204" s="23"/>
      <c r="D204" s="23"/>
      <c r="E204" s="23"/>
      <c r="F204" s="23"/>
      <c r="G204" s="23"/>
      <c r="H204" s="58"/>
      <c r="I204" s="58"/>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row>
    <row r="205" spans="1:38" customFormat="1" ht="15" x14ac:dyDescent="0.2">
      <c r="A205" s="23"/>
      <c r="B205" s="23"/>
      <c r="C205" s="23"/>
      <c r="D205" s="23"/>
      <c r="E205" s="23"/>
      <c r="F205" s="23"/>
      <c r="G205" s="23"/>
      <c r="H205" s="58"/>
      <c r="I205" s="58"/>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row>
    <row r="206" spans="1:38" customFormat="1" ht="15" x14ac:dyDescent="0.2">
      <c r="A206" s="23"/>
      <c r="B206" s="23"/>
      <c r="C206" s="23"/>
      <c r="D206" s="23"/>
      <c r="E206" s="23"/>
      <c r="F206" s="23"/>
      <c r="G206" s="23"/>
      <c r="H206" s="58"/>
      <c r="I206" s="58"/>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row>
    <row r="207" spans="1:38" customFormat="1" ht="15" x14ac:dyDescent="0.2">
      <c r="A207" s="23"/>
      <c r="B207" s="23"/>
      <c r="C207" s="23"/>
      <c r="D207" s="23"/>
      <c r="E207" s="23"/>
      <c r="F207" s="23"/>
      <c r="G207" s="23"/>
      <c r="H207" s="58"/>
      <c r="I207" s="58"/>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row>
    <row r="208" spans="1:38" customFormat="1" ht="15" x14ac:dyDescent="0.2">
      <c r="A208" s="23"/>
      <c r="B208" s="23"/>
      <c r="C208" s="23"/>
      <c r="D208" s="23"/>
      <c r="E208" s="23"/>
      <c r="F208" s="23"/>
      <c r="G208" s="23"/>
      <c r="H208" s="58"/>
      <c r="I208" s="58"/>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row>
    <row r="209" spans="1:38" customFormat="1" ht="15" x14ac:dyDescent="0.2">
      <c r="A209" s="23"/>
      <c r="B209" s="23"/>
      <c r="C209" s="23"/>
      <c r="D209" s="23"/>
      <c r="E209" s="23"/>
      <c r="F209" s="23"/>
      <c r="G209" s="23"/>
      <c r="H209" s="58"/>
      <c r="I209" s="58"/>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row>
    <row r="210" spans="1:38" customFormat="1" ht="15" x14ac:dyDescent="0.2">
      <c r="A210" s="23"/>
      <c r="B210" s="23"/>
      <c r="C210" s="23"/>
      <c r="D210" s="23"/>
      <c r="E210" s="23"/>
      <c r="F210" s="23"/>
      <c r="G210" s="23"/>
      <c r="H210" s="58"/>
      <c r="I210" s="58"/>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row>
    <row r="211" spans="1:38" customFormat="1" ht="15" x14ac:dyDescent="0.2">
      <c r="A211" s="23"/>
      <c r="B211" s="23"/>
      <c r="C211" s="23"/>
      <c r="D211" s="23"/>
      <c r="E211" s="23"/>
      <c r="F211" s="23"/>
      <c r="G211" s="23"/>
      <c r="H211" s="58"/>
      <c r="I211" s="58"/>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row>
    <row r="212" spans="1:38" customFormat="1" ht="15" x14ac:dyDescent="0.2">
      <c r="A212" s="23"/>
      <c r="B212" s="23"/>
      <c r="C212" s="23"/>
      <c r="D212" s="23"/>
      <c r="E212" s="23"/>
      <c r="F212" s="23"/>
      <c r="G212" s="23"/>
      <c r="H212" s="58"/>
      <c r="I212" s="58"/>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row>
    <row r="213" spans="1:38" customFormat="1" ht="15" x14ac:dyDescent="0.2">
      <c r="A213" s="23"/>
      <c r="B213" s="23"/>
      <c r="C213" s="23"/>
      <c r="D213" s="23"/>
      <c r="E213" s="23"/>
      <c r="F213" s="23"/>
      <c r="G213" s="23"/>
      <c r="H213" s="58"/>
      <c r="I213" s="58"/>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row>
    <row r="214" spans="1:38" customFormat="1" ht="15" x14ac:dyDescent="0.2">
      <c r="A214" s="23"/>
      <c r="B214" s="23"/>
      <c r="C214" s="23"/>
      <c r="D214" s="23"/>
      <c r="E214" s="23"/>
      <c r="F214" s="23"/>
      <c r="G214" s="23"/>
      <c r="H214" s="58"/>
      <c r="I214" s="58"/>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row>
    <row r="215" spans="1:38" customFormat="1" ht="15" x14ac:dyDescent="0.2">
      <c r="A215" s="23"/>
      <c r="B215" s="23"/>
      <c r="C215" s="23"/>
      <c r="D215" s="23"/>
      <c r="E215" s="23"/>
      <c r="F215" s="23"/>
      <c r="G215" s="23"/>
      <c r="H215" s="58"/>
      <c r="I215" s="58"/>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row>
    <row r="216" spans="1:38" customFormat="1" ht="15" x14ac:dyDescent="0.2">
      <c r="A216" s="23"/>
      <c r="B216" s="23"/>
      <c r="C216" s="23"/>
      <c r="D216" s="23"/>
      <c r="E216" s="23"/>
      <c r="F216" s="23"/>
      <c r="G216" s="23"/>
      <c r="H216" s="58"/>
      <c r="I216" s="58"/>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row>
    <row r="217" spans="1:38" customFormat="1" ht="15" x14ac:dyDescent="0.2">
      <c r="A217" s="23"/>
      <c r="B217" s="23"/>
      <c r="C217" s="23"/>
      <c r="D217" s="23"/>
      <c r="E217" s="23"/>
      <c r="F217" s="23"/>
      <c r="G217" s="23"/>
      <c r="H217" s="58"/>
      <c r="I217" s="58"/>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row>
    <row r="218" spans="1:38" customFormat="1" ht="15" x14ac:dyDescent="0.2">
      <c r="A218" s="23"/>
      <c r="B218" s="23"/>
      <c r="C218" s="23"/>
      <c r="D218" s="23"/>
      <c r="E218" s="23"/>
      <c r="F218" s="23"/>
      <c r="G218" s="23"/>
      <c r="H218" s="58"/>
      <c r="I218" s="58"/>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row>
    <row r="219" spans="1:38" customFormat="1" ht="15" x14ac:dyDescent="0.2">
      <c r="A219" s="23"/>
      <c r="B219" s="23"/>
      <c r="C219" s="23"/>
      <c r="D219" s="23"/>
      <c r="E219" s="23"/>
      <c r="F219" s="23"/>
      <c r="G219" s="23"/>
      <c r="H219" s="58"/>
      <c r="I219" s="58"/>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row>
    <row r="220" spans="1:38" customFormat="1" ht="15" x14ac:dyDescent="0.2">
      <c r="A220" s="23"/>
      <c r="B220" s="23"/>
      <c r="C220" s="23"/>
      <c r="D220" s="23"/>
      <c r="E220" s="23"/>
      <c r="F220" s="23"/>
      <c r="G220" s="23"/>
      <c r="H220" s="58"/>
      <c r="I220" s="58"/>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row>
    <row r="221" spans="1:38" customFormat="1" ht="15" x14ac:dyDescent="0.2">
      <c r="A221" s="23"/>
      <c r="B221" s="23"/>
      <c r="C221" s="23"/>
      <c r="D221" s="23"/>
      <c r="E221" s="23"/>
      <c r="F221" s="23"/>
      <c r="G221" s="23"/>
      <c r="H221" s="58"/>
      <c r="I221" s="58"/>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row>
    <row r="222" spans="1:38" customFormat="1" ht="15" x14ac:dyDescent="0.2">
      <c r="A222" s="23"/>
      <c r="B222" s="23"/>
      <c r="C222" s="23"/>
      <c r="D222" s="23"/>
      <c r="E222" s="23"/>
      <c r="F222" s="23"/>
      <c r="G222" s="23"/>
      <c r="H222" s="58"/>
      <c r="I222" s="58"/>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row>
    <row r="223" spans="1:38" customFormat="1" ht="15" x14ac:dyDescent="0.2">
      <c r="A223" s="23"/>
      <c r="B223" s="23"/>
      <c r="C223" s="23"/>
      <c r="D223" s="23"/>
      <c r="E223" s="23"/>
      <c r="F223" s="23"/>
      <c r="G223" s="23"/>
      <c r="H223" s="58"/>
      <c r="I223" s="58"/>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row>
    <row r="224" spans="1:38" customFormat="1" ht="15" x14ac:dyDescent="0.2">
      <c r="A224" s="23"/>
      <c r="B224" s="23"/>
      <c r="C224" s="23"/>
      <c r="D224" s="23"/>
      <c r="E224" s="23"/>
      <c r="F224" s="23"/>
      <c r="G224" s="23"/>
      <c r="H224" s="58"/>
      <c r="I224" s="58"/>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row>
    <row r="225" spans="1:38" customFormat="1" ht="15" x14ac:dyDescent="0.2">
      <c r="A225" s="23"/>
      <c r="B225" s="23"/>
      <c r="C225" s="23"/>
      <c r="D225" s="23"/>
      <c r="E225" s="23"/>
      <c r="F225" s="23"/>
      <c r="G225" s="23"/>
      <c r="H225" s="58"/>
      <c r="I225" s="58"/>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row>
    <row r="226" spans="1:38" customFormat="1" ht="15" x14ac:dyDescent="0.2">
      <c r="A226" s="23"/>
      <c r="B226" s="23"/>
      <c r="C226" s="23"/>
      <c r="D226" s="23"/>
      <c r="E226" s="23"/>
      <c r="F226" s="23"/>
      <c r="G226" s="23"/>
      <c r="H226" s="58"/>
      <c r="I226" s="58"/>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row>
    <row r="227" spans="1:38" customFormat="1" ht="15" x14ac:dyDescent="0.2">
      <c r="A227" s="23"/>
      <c r="B227" s="23"/>
      <c r="C227" s="23"/>
      <c r="D227" s="23"/>
      <c r="E227" s="23"/>
      <c r="F227" s="23"/>
      <c r="G227" s="23"/>
      <c r="H227" s="58"/>
      <c r="I227" s="58"/>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row>
    <row r="228" spans="1:38" customFormat="1" ht="15" x14ac:dyDescent="0.2">
      <c r="A228" s="23"/>
      <c r="B228" s="23"/>
      <c r="C228" s="23"/>
      <c r="D228" s="23"/>
      <c r="E228" s="23"/>
      <c r="F228" s="23"/>
      <c r="G228" s="23"/>
      <c r="H228" s="58"/>
      <c r="I228" s="58"/>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row>
    <row r="229" spans="1:38" customFormat="1" ht="15" x14ac:dyDescent="0.2">
      <c r="A229" s="23"/>
      <c r="B229" s="23"/>
      <c r="C229" s="23"/>
      <c r="D229" s="23"/>
      <c r="E229" s="23"/>
      <c r="F229" s="23"/>
      <c r="G229" s="23"/>
      <c r="H229" s="58"/>
      <c r="I229" s="58"/>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row>
    <row r="230" spans="1:38" customFormat="1" ht="15" x14ac:dyDescent="0.2">
      <c r="A230" s="23"/>
      <c r="B230" s="23"/>
      <c r="C230" s="23"/>
      <c r="D230" s="23"/>
      <c r="E230" s="23"/>
      <c r="F230" s="23"/>
      <c r="G230" s="23"/>
      <c r="H230" s="58"/>
      <c r="I230" s="58"/>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row>
    <row r="231" spans="1:38" customFormat="1" ht="15" x14ac:dyDescent="0.2">
      <c r="A231" s="23"/>
      <c r="B231" s="23"/>
      <c r="C231" s="23"/>
      <c r="D231" s="23"/>
      <c r="E231" s="23"/>
      <c r="F231" s="23"/>
      <c r="G231" s="23"/>
      <c r="H231" s="58"/>
      <c r="I231" s="58"/>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row>
    <row r="232" spans="1:38" customFormat="1" ht="15" x14ac:dyDescent="0.2">
      <c r="A232" s="23"/>
      <c r="B232" s="23"/>
      <c r="C232" s="23"/>
      <c r="D232" s="23"/>
      <c r="E232" s="23"/>
      <c r="F232" s="23"/>
      <c r="G232" s="23"/>
      <c r="H232" s="58"/>
      <c r="I232" s="58"/>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row>
    <row r="233" spans="1:38" customFormat="1" ht="15" x14ac:dyDescent="0.2">
      <c r="A233" s="23"/>
      <c r="B233" s="23"/>
      <c r="C233" s="23"/>
      <c r="D233" s="23"/>
      <c r="E233" s="23"/>
      <c r="F233" s="23"/>
      <c r="G233" s="23"/>
      <c r="H233" s="58"/>
      <c r="I233" s="58"/>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row>
    <row r="234" spans="1:38" customFormat="1" ht="15" x14ac:dyDescent="0.2">
      <c r="A234" s="23"/>
      <c r="B234" s="23"/>
      <c r="C234" s="23"/>
      <c r="D234" s="23"/>
      <c r="E234" s="23"/>
      <c r="F234" s="23"/>
      <c r="G234" s="23"/>
      <c r="H234" s="58"/>
      <c r="I234" s="58"/>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row>
    <row r="235" spans="1:38" customFormat="1" ht="15" x14ac:dyDescent="0.2">
      <c r="A235" s="23"/>
      <c r="B235" s="23"/>
      <c r="C235" s="23"/>
      <c r="D235" s="23"/>
      <c r="E235" s="23"/>
      <c r="F235" s="23"/>
      <c r="G235" s="23"/>
      <c r="H235" s="58"/>
      <c r="I235" s="58"/>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row>
    <row r="236" spans="1:38" customFormat="1" ht="15" x14ac:dyDescent="0.2">
      <c r="A236" s="23"/>
      <c r="B236" s="23"/>
      <c r="C236" s="23"/>
      <c r="D236" s="23"/>
      <c r="E236" s="23"/>
      <c r="F236" s="23"/>
      <c r="G236" s="23"/>
      <c r="H236" s="58"/>
      <c r="I236" s="58"/>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row>
    <row r="237" spans="1:38" customFormat="1" ht="15" x14ac:dyDescent="0.2">
      <c r="A237" s="23"/>
      <c r="B237" s="23"/>
      <c r="C237" s="23"/>
      <c r="D237" s="23"/>
      <c r="E237" s="23"/>
      <c r="F237" s="23"/>
      <c r="G237" s="23"/>
      <c r="H237" s="58"/>
      <c r="I237" s="58"/>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row>
    <row r="238" spans="1:38" customFormat="1" ht="15" x14ac:dyDescent="0.2">
      <c r="A238" s="23"/>
      <c r="B238" s="23"/>
      <c r="C238" s="23"/>
      <c r="D238" s="23"/>
      <c r="E238" s="23"/>
      <c r="F238" s="23"/>
      <c r="G238" s="23"/>
      <c r="H238" s="58"/>
      <c r="I238" s="58"/>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row>
    <row r="239" spans="1:38" customFormat="1" ht="15" x14ac:dyDescent="0.2">
      <c r="A239" s="23"/>
      <c r="B239" s="23"/>
      <c r="C239" s="23"/>
      <c r="D239" s="23"/>
      <c r="E239" s="23"/>
      <c r="F239" s="23"/>
      <c r="G239" s="23"/>
      <c r="H239" s="58"/>
      <c r="I239" s="58"/>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row>
    <row r="240" spans="1:38" customFormat="1" ht="15" x14ac:dyDescent="0.2">
      <c r="A240" s="23"/>
      <c r="B240" s="23"/>
      <c r="C240" s="23"/>
      <c r="D240" s="23"/>
      <c r="E240" s="23"/>
      <c r="F240" s="23"/>
      <c r="G240" s="23"/>
      <c r="H240" s="58"/>
      <c r="I240" s="58"/>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row>
    <row r="241" spans="1:38" customFormat="1" ht="15" x14ac:dyDescent="0.2">
      <c r="A241" s="23"/>
      <c r="B241" s="23"/>
      <c r="C241" s="23"/>
      <c r="D241" s="23"/>
      <c r="E241" s="23"/>
      <c r="F241" s="23"/>
      <c r="G241" s="23"/>
      <c r="H241" s="58"/>
      <c r="I241" s="58"/>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row>
    <row r="242" spans="1:38" customFormat="1" ht="15" x14ac:dyDescent="0.2">
      <c r="A242" s="23"/>
      <c r="B242" s="23"/>
      <c r="C242" s="23"/>
      <c r="D242" s="23"/>
      <c r="E242" s="23"/>
      <c r="F242" s="23"/>
      <c r="G242" s="23"/>
      <c r="H242" s="58"/>
      <c r="I242" s="58"/>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row>
    <row r="243" spans="1:38" customFormat="1" ht="15" x14ac:dyDescent="0.2">
      <c r="A243" s="23"/>
      <c r="B243" s="23"/>
      <c r="C243" s="23"/>
      <c r="D243" s="23"/>
      <c r="E243" s="23"/>
      <c r="F243" s="23"/>
      <c r="G243" s="23"/>
      <c r="H243" s="58"/>
      <c r="I243" s="58"/>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row>
    <row r="244" spans="1:38" customFormat="1" ht="15" x14ac:dyDescent="0.2">
      <c r="A244" s="23"/>
      <c r="B244" s="23"/>
      <c r="C244" s="23"/>
      <c r="D244" s="23"/>
      <c r="E244" s="23"/>
      <c r="F244" s="23"/>
      <c r="G244" s="23"/>
      <c r="H244" s="58"/>
      <c r="I244" s="58"/>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row>
    <row r="245" spans="1:38" customFormat="1" ht="15" x14ac:dyDescent="0.2">
      <c r="A245" s="23"/>
      <c r="B245" s="23"/>
      <c r="C245" s="23"/>
      <c r="D245" s="23"/>
      <c r="E245" s="23"/>
      <c r="F245" s="23"/>
      <c r="G245" s="23"/>
      <c r="H245" s="58"/>
      <c r="I245" s="58"/>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row>
    <row r="246" spans="1:38" customFormat="1" ht="15" x14ac:dyDescent="0.2">
      <c r="A246" s="23"/>
      <c r="B246" s="23"/>
      <c r="C246" s="23"/>
      <c r="D246" s="23"/>
      <c r="E246" s="23"/>
      <c r="F246" s="23"/>
      <c r="G246" s="23"/>
      <c r="H246" s="58"/>
      <c r="I246" s="58"/>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row>
    <row r="247" spans="1:38" customFormat="1" ht="15" x14ac:dyDescent="0.2">
      <c r="A247" s="23"/>
      <c r="B247" s="23"/>
      <c r="C247" s="23"/>
      <c r="D247" s="23"/>
      <c r="E247" s="23"/>
      <c r="F247" s="23"/>
      <c r="G247" s="23"/>
      <c r="H247" s="58"/>
      <c r="I247" s="58"/>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row>
    <row r="248" spans="1:38" customFormat="1" ht="15" x14ac:dyDescent="0.2">
      <c r="A248" s="23"/>
      <c r="B248" s="23"/>
      <c r="C248" s="23"/>
      <c r="D248" s="23"/>
      <c r="E248" s="23"/>
      <c r="F248" s="23"/>
      <c r="G248" s="23"/>
      <c r="H248" s="58"/>
      <c r="I248" s="58"/>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row>
    <row r="249" spans="1:38" customFormat="1" ht="15" x14ac:dyDescent="0.2">
      <c r="A249" s="23"/>
      <c r="B249" s="23"/>
      <c r="C249" s="23"/>
      <c r="D249" s="23"/>
      <c r="E249" s="23"/>
      <c r="F249" s="23"/>
      <c r="G249" s="23"/>
      <c r="H249" s="58"/>
      <c r="I249" s="58"/>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row>
    <row r="250" spans="1:38" customFormat="1" ht="15" x14ac:dyDescent="0.2">
      <c r="A250" s="23"/>
      <c r="B250" s="23"/>
      <c r="C250" s="23"/>
      <c r="D250" s="23"/>
      <c r="E250" s="23"/>
      <c r="F250" s="23"/>
      <c r="G250" s="23"/>
      <c r="H250" s="58"/>
      <c r="I250" s="58"/>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row>
    <row r="251" spans="1:38" customFormat="1" ht="15" x14ac:dyDescent="0.2">
      <c r="A251" s="23"/>
      <c r="B251" s="23"/>
      <c r="C251" s="23"/>
      <c r="D251" s="23"/>
      <c r="E251" s="23"/>
      <c r="F251" s="23"/>
      <c r="G251" s="23"/>
      <c r="H251" s="58"/>
      <c r="I251" s="58"/>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row>
    <row r="252" spans="1:38" customFormat="1" ht="15" x14ac:dyDescent="0.2">
      <c r="A252" s="23"/>
      <c r="B252" s="23"/>
      <c r="C252" s="23"/>
      <c r="D252" s="23"/>
      <c r="E252" s="23"/>
      <c r="F252" s="23"/>
      <c r="G252" s="23"/>
      <c r="H252" s="58"/>
      <c r="I252" s="58"/>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row>
    <row r="253" spans="1:38" customFormat="1" ht="15" x14ac:dyDescent="0.2">
      <c r="A253" s="23"/>
      <c r="B253" s="23"/>
      <c r="C253" s="23"/>
      <c r="D253" s="23"/>
      <c r="E253" s="23"/>
      <c r="F253" s="23"/>
      <c r="G253" s="23"/>
      <c r="H253" s="58"/>
      <c r="I253" s="58"/>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row>
    <row r="254" spans="1:38" customFormat="1" ht="15" x14ac:dyDescent="0.2">
      <c r="A254" s="23"/>
      <c r="B254" s="23"/>
      <c r="C254" s="23"/>
      <c r="D254" s="23"/>
      <c r="E254" s="23"/>
      <c r="F254" s="23"/>
      <c r="G254" s="23"/>
      <c r="H254" s="58"/>
      <c r="I254" s="58"/>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row>
    <row r="255" spans="1:38" customFormat="1" ht="15" x14ac:dyDescent="0.2">
      <c r="A255" s="23"/>
      <c r="B255" s="23"/>
      <c r="C255" s="23"/>
      <c r="D255" s="23"/>
      <c r="E255" s="23"/>
      <c r="F255" s="23"/>
      <c r="G255" s="23"/>
      <c r="H255" s="58"/>
      <c r="I255" s="58"/>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row>
    <row r="256" spans="1:38" customFormat="1" ht="15" x14ac:dyDescent="0.2">
      <c r="A256" s="23"/>
      <c r="B256" s="23"/>
      <c r="C256" s="23"/>
      <c r="D256" s="23"/>
      <c r="E256" s="23"/>
      <c r="F256" s="23"/>
      <c r="G256" s="23"/>
      <c r="H256" s="58"/>
      <c r="I256" s="58"/>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row>
    <row r="257" spans="1:38" customFormat="1" ht="15" x14ac:dyDescent="0.2">
      <c r="A257" s="23"/>
      <c r="B257" s="23"/>
      <c r="C257" s="23"/>
      <c r="D257" s="23"/>
      <c r="E257" s="23"/>
      <c r="F257" s="23"/>
      <c r="G257" s="23"/>
      <c r="H257" s="58"/>
      <c r="I257" s="58"/>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row>
    <row r="258" spans="1:38" customFormat="1" ht="15" x14ac:dyDescent="0.2">
      <c r="A258" s="23"/>
      <c r="B258" s="23"/>
      <c r="C258" s="23"/>
      <c r="D258" s="23"/>
      <c r="E258" s="23"/>
      <c r="F258" s="23"/>
      <c r="G258" s="23"/>
      <c r="H258" s="58"/>
      <c r="I258" s="58"/>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row>
    <row r="259" spans="1:38" customFormat="1" ht="15" x14ac:dyDescent="0.2">
      <c r="A259" s="23"/>
      <c r="B259" s="23"/>
      <c r="C259" s="23"/>
      <c r="D259" s="23"/>
      <c r="E259" s="23"/>
      <c r="F259" s="23"/>
      <c r="G259" s="23"/>
      <c r="H259" s="58"/>
      <c r="I259" s="58"/>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row>
    <row r="260" spans="1:38" customFormat="1" ht="15" x14ac:dyDescent="0.2">
      <c r="A260" s="23"/>
      <c r="B260" s="23"/>
      <c r="C260" s="23"/>
      <c r="D260" s="23"/>
      <c r="E260" s="23"/>
      <c r="F260" s="23"/>
      <c r="G260" s="23"/>
      <c r="H260" s="58"/>
      <c r="I260" s="58"/>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row>
    <row r="261" spans="1:38" customFormat="1" ht="15" x14ac:dyDescent="0.2">
      <c r="A261" s="23"/>
      <c r="B261" s="23"/>
      <c r="C261" s="23"/>
      <c r="D261" s="23"/>
      <c r="E261" s="23"/>
      <c r="F261" s="23"/>
      <c r="G261" s="23"/>
      <c r="H261" s="58"/>
      <c r="I261" s="58"/>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row>
    <row r="262" spans="1:38" customFormat="1" ht="15" x14ac:dyDescent="0.2">
      <c r="A262" s="23"/>
      <c r="B262" s="23"/>
      <c r="C262" s="23"/>
      <c r="D262" s="23"/>
      <c r="E262" s="23"/>
      <c r="F262" s="23"/>
      <c r="G262" s="23"/>
      <c r="H262" s="58"/>
      <c r="I262" s="58"/>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row>
    <row r="263" spans="1:38" customFormat="1" ht="15" x14ac:dyDescent="0.2">
      <c r="A263" s="23"/>
      <c r="B263" s="23"/>
      <c r="C263" s="23"/>
      <c r="D263" s="23"/>
      <c r="E263" s="23"/>
      <c r="F263" s="23"/>
      <c r="G263" s="23"/>
      <c r="H263" s="58"/>
      <c r="I263" s="58"/>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row>
    <row r="264" spans="1:38" customFormat="1" ht="15" x14ac:dyDescent="0.2">
      <c r="A264" s="23"/>
      <c r="B264" s="23"/>
      <c r="C264" s="23"/>
      <c r="D264" s="23"/>
      <c r="E264" s="23"/>
      <c r="F264" s="23"/>
      <c r="G264" s="23"/>
      <c r="H264" s="58"/>
      <c r="I264" s="58"/>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row>
    <row r="265" spans="1:38" customFormat="1" ht="15" x14ac:dyDescent="0.2">
      <c r="A265" s="23"/>
      <c r="B265" s="23"/>
      <c r="C265" s="23"/>
      <c r="D265" s="23"/>
      <c r="E265" s="23"/>
      <c r="F265" s="23"/>
      <c r="G265" s="23"/>
      <c r="H265" s="58"/>
      <c r="I265" s="58"/>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row>
    <row r="266" spans="1:38" customFormat="1" ht="15" x14ac:dyDescent="0.2">
      <c r="A266" s="23"/>
      <c r="B266" s="23"/>
      <c r="C266" s="23"/>
      <c r="D266" s="23"/>
      <c r="E266" s="23"/>
      <c r="F266" s="23"/>
      <c r="G266" s="23"/>
      <c r="H266" s="58"/>
      <c r="I266" s="58"/>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row>
    <row r="267" spans="1:38" customFormat="1" ht="15" x14ac:dyDescent="0.2">
      <c r="A267" s="23"/>
      <c r="B267" s="23"/>
      <c r="C267" s="23"/>
      <c r="D267" s="23"/>
      <c r="E267" s="23"/>
      <c r="F267" s="23"/>
      <c r="G267" s="23"/>
      <c r="H267" s="58"/>
      <c r="I267" s="58"/>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row>
    <row r="268" spans="1:38" customFormat="1" ht="15" x14ac:dyDescent="0.2">
      <c r="A268" s="23"/>
      <c r="B268" s="23"/>
      <c r="C268" s="23"/>
      <c r="D268" s="23"/>
      <c r="E268" s="23"/>
      <c r="F268" s="23"/>
      <c r="G268" s="23"/>
      <c r="H268" s="58"/>
      <c r="I268" s="58"/>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row>
    <row r="269" spans="1:38" customFormat="1" ht="15" x14ac:dyDescent="0.2">
      <c r="A269" s="23"/>
      <c r="B269" s="23"/>
      <c r="C269" s="23"/>
      <c r="D269" s="23"/>
      <c r="E269" s="23"/>
      <c r="F269" s="23"/>
      <c r="G269" s="23"/>
      <c r="H269" s="58"/>
      <c r="I269" s="58"/>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row>
    <row r="270" spans="1:38" customFormat="1" ht="15" x14ac:dyDescent="0.2">
      <c r="A270" s="23"/>
      <c r="B270" s="23"/>
      <c r="C270" s="23"/>
      <c r="D270" s="23"/>
      <c r="E270" s="23"/>
      <c r="F270" s="23"/>
      <c r="G270" s="23"/>
      <c r="H270" s="58"/>
      <c r="I270" s="58"/>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row>
    <row r="271" spans="1:38" customFormat="1" ht="15" x14ac:dyDescent="0.2">
      <c r="A271" s="23"/>
      <c r="B271" s="23"/>
      <c r="C271" s="23"/>
      <c r="D271" s="23"/>
      <c r="E271" s="23"/>
      <c r="F271" s="23"/>
      <c r="G271" s="23"/>
      <c r="H271" s="58"/>
      <c r="I271" s="58"/>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row>
    <row r="272" spans="1:38" customFormat="1" ht="15" x14ac:dyDescent="0.2">
      <c r="A272" s="23"/>
      <c r="B272" s="23"/>
      <c r="C272" s="23"/>
      <c r="D272" s="23"/>
      <c r="E272" s="23"/>
      <c r="F272" s="23"/>
      <c r="G272" s="23"/>
      <c r="H272" s="58"/>
      <c r="I272" s="58"/>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row>
    <row r="273" spans="1:38" customFormat="1" ht="15" x14ac:dyDescent="0.2">
      <c r="A273" s="23"/>
      <c r="B273" s="23"/>
      <c r="C273" s="23"/>
      <c r="D273" s="23"/>
      <c r="E273" s="23"/>
      <c r="F273" s="23"/>
      <c r="G273" s="23"/>
      <c r="H273" s="58"/>
      <c r="I273" s="58"/>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row>
    <row r="274" spans="1:38" customFormat="1" ht="15" x14ac:dyDescent="0.2">
      <c r="A274" s="23"/>
      <c r="B274" s="23"/>
      <c r="C274" s="23"/>
      <c r="D274" s="23"/>
      <c r="E274" s="23"/>
      <c r="F274" s="23"/>
      <c r="G274" s="23"/>
      <c r="H274" s="58"/>
      <c r="I274" s="58"/>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row>
    <row r="275" spans="1:38" customFormat="1" ht="15" x14ac:dyDescent="0.2">
      <c r="A275" s="23"/>
      <c r="B275" s="23"/>
      <c r="C275" s="23"/>
      <c r="D275" s="23"/>
      <c r="E275" s="23"/>
      <c r="F275" s="23"/>
      <c r="G275" s="23"/>
      <c r="H275" s="58"/>
      <c r="I275" s="58"/>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row>
    <row r="276" spans="1:38" customFormat="1" ht="15" x14ac:dyDescent="0.2">
      <c r="A276" s="23"/>
      <c r="B276" s="23"/>
      <c r="C276" s="23"/>
      <c r="D276" s="23"/>
      <c r="E276" s="23"/>
      <c r="F276" s="23"/>
      <c r="G276" s="23"/>
      <c r="H276" s="58"/>
      <c r="I276" s="58"/>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row>
    <row r="277" spans="1:38" customFormat="1" ht="15" x14ac:dyDescent="0.2">
      <c r="A277" s="23"/>
      <c r="B277" s="23"/>
      <c r="C277" s="23"/>
      <c r="D277" s="23"/>
      <c r="E277" s="23"/>
      <c r="F277" s="23"/>
      <c r="G277" s="23"/>
      <c r="H277" s="58"/>
      <c r="I277" s="58"/>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row>
    <row r="278" spans="1:38" customFormat="1" ht="15" x14ac:dyDescent="0.2">
      <c r="A278" s="23"/>
      <c r="B278" s="23"/>
      <c r="C278" s="23"/>
      <c r="D278" s="23"/>
      <c r="E278" s="23"/>
      <c r="F278" s="23"/>
      <c r="G278" s="23"/>
      <c r="H278" s="58"/>
      <c r="I278" s="58"/>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row>
    <row r="279" spans="1:38" customFormat="1" ht="15" x14ac:dyDescent="0.2">
      <c r="A279" s="23"/>
      <c r="B279" s="23"/>
      <c r="C279" s="23"/>
      <c r="D279" s="23"/>
      <c r="E279" s="23"/>
      <c r="F279" s="23"/>
      <c r="G279" s="23"/>
      <c r="H279" s="58"/>
      <c r="I279" s="58"/>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row>
    <row r="280" spans="1:38" customFormat="1" ht="15" x14ac:dyDescent="0.2">
      <c r="A280" s="23"/>
      <c r="B280" s="23"/>
      <c r="C280" s="23"/>
      <c r="D280" s="23"/>
      <c r="E280" s="23"/>
      <c r="F280" s="23"/>
      <c r="G280" s="23"/>
      <c r="H280" s="58"/>
      <c r="I280" s="58"/>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row>
    <row r="281" spans="1:38" customFormat="1" ht="15" x14ac:dyDescent="0.2">
      <c r="A281" s="23"/>
      <c r="B281" s="23"/>
      <c r="C281" s="23"/>
      <c r="D281" s="23"/>
      <c r="E281" s="23"/>
      <c r="F281" s="23"/>
      <c r="G281" s="23"/>
      <c r="H281" s="58"/>
      <c r="I281" s="58"/>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row>
    <row r="282" spans="1:38" customFormat="1" ht="15" x14ac:dyDescent="0.2">
      <c r="A282" s="23"/>
      <c r="B282" s="23"/>
      <c r="C282" s="23"/>
      <c r="D282" s="23"/>
      <c r="E282" s="23"/>
      <c r="F282" s="23"/>
      <c r="G282" s="23"/>
      <c r="H282" s="58"/>
      <c r="I282" s="58"/>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row>
    <row r="283" spans="1:38" customFormat="1" ht="15" x14ac:dyDescent="0.2">
      <c r="A283" s="23"/>
      <c r="B283" s="23"/>
      <c r="C283" s="23"/>
      <c r="D283" s="23"/>
      <c r="E283" s="23"/>
      <c r="F283" s="23"/>
      <c r="G283" s="23"/>
      <c r="H283" s="58"/>
      <c r="I283" s="58"/>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row>
    <row r="284" spans="1:38" customFormat="1" ht="15" x14ac:dyDescent="0.2">
      <c r="A284" s="23"/>
      <c r="B284" s="23"/>
      <c r="C284" s="23"/>
      <c r="D284" s="23"/>
      <c r="E284" s="23"/>
      <c r="F284" s="23"/>
      <c r="G284" s="23"/>
      <c r="H284" s="58"/>
      <c r="I284" s="58"/>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row>
    <row r="285" spans="1:38" customFormat="1" ht="15" x14ac:dyDescent="0.2">
      <c r="A285" s="23"/>
      <c r="B285" s="23"/>
      <c r="C285" s="23"/>
      <c r="D285" s="23"/>
      <c r="E285" s="23"/>
      <c r="F285" s="23"/>
      <c r="G285" s="23"/>
      <c r="H285" s="58"/>
      <c r="I285" s="58"/>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row>
    <row r="286" spans="1:38" customFormat="1" ht="15" x14ac:dyDescent="0.2">
      <c r="A286" s="23"/>
      <c r="B286" s="23"/>
      <c r="C286" s="23"/>
      <c r="D286" s="23"/>
      <c r="E286" s="23"/>
      <c r="F286" s="23"/>
      <c r="G286" s="23"/>
      <c r="H286" s="58"/>
      <c r="I286" s="58"/>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row>
    <row r="287" spans="1:38" customFormat="1" ht="15" x14ac:dyDescent="0.2">
      <c r="A287" s="23"/>
      <c r="B287" s="23"/>
      <c r="C287" s="23"/>
      <c r="D287" s="23"/>
      <c r="E287" s="23"/>
      <c r="F287" s="23"/>
      <c r="G287" s="23"/>
      <c r="H287" s="58"/>
      <c r="I287" s="58"/>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row>
    <row r="288" spans="1:38" customFormat="1" ht="15" x14ac:dyDescent="0.2">
      <c r="A288" s="23"/>
      <c r="B288" s="23"/>
      <c r="C288" s="23"/>
      <c r="D288" s="23"/>
      <c r="E288" s="23"/>
      <c r="F288" s="23"/>
      <c r="G288" s="23"/>
      <c r="H288" s="58"/>
      <c r="I288" s="58"/>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row>
    <row r="289" spans="1:38" customFormat="1" ht="15" x14ac:dyDescent="0.2">
      <c r="A289" s="23"/>
      <c r="B289" s="23"/>
      <c r="C289" s="23"/>
      <c r="D289" s="23"/>
      <c r="E289" s="23"/>
      <c r="F289" s="23"/>
      <c r="G289" s="23"/>
      <c r="H289" s="58"/>
      <c r="I289" s="58"/>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row>
    <row r="290" spans="1:38" customFormat="1" ht="15" x14ac:dyDescent="0.2">
      <c r="A290" s="23"/>
      <c r="B290" s="23"/>
      <c r="C290" s="23"/>
      <c r="D290" s="23"/>
      <c r="E290" s="23"/>
      <c r="F290" s="23"/>
      <c r="G290" s="23"/>
      <c r="H290" s="58"/>
      <c r="I290" s="58"/>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row>
    <row r="291" spans="1:38" customFormat="1" ht="15" x14ac:dyDescent="0.2">
      <c r="A291" s="23"/>
      <c r="B291" s="23"/>
      <c r="C291" s="23"/>
      <c r="D291" s="23"/>
      <c r="E291" s="23"/>
      <c r="F291" s="23"/>
      <c r="G291" s="23"/>
      <c r="H291" s="58"/>
      <c r="I291" s="58"/>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row>
    <row r="292" spans="1:38" customFormat="1" ht="15" x14ac:dyDescent="0.2">
      <c r="A292" s="23"/>
      <c r="B292" s="23"/>
      <c r="C292" s="23"/>
      <c r="D292" s="23"/>
      <c r="E292" s="23"/>
      <c r="F292" s="23"/>
      <c r="G292" s="23"/>
      <c r="H292" s="58"/>
      <c r="I292" s="58"/>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row>
    <row r="293" spans="1:38" customFormat="1" ht="15" x14ac:dyDescent="0.2">
      <c r="A293" s="23"/>
      <c r="B293" s="23"/>
      <c r="C293" s="23"/>
      <c r="D293" s="23"/>
      <c r="E293" s="23"/>
      <c r="F293" s="23"/>
      <c r="G293" s="23"/>
      <c r="H293" s="58"/>
      <c r="I293" s="58"/>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row>
    <row r="294" spans="1:38" customFormat="1" ht="15" x14ac:dyDescent="0.2">
      <c r="A294" s="23"/>
      <c r="B294" s="23"/>
      <c r="C294" s="23"/>
      <c r="D294" s="23"/>
      <c r="E294" s="23"/>
      <c r="F294" s="23"/>
      <c r="G294" s="23"/>
      <c r="H294" s="58"/>
      <c r="I294" s="58"/>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row>
    <row r="295" spans="1:38" customFormat="1" ht="15" x14ac:dyDescent="0.2">
      <c r="A295" s="23"/>
      <c r="B295" s="23"/>
      <c r="C295" s="23"/>
      <c r="D295" s="23"/>
      <c r="E295" s="23"/>
      <c r="F295" s="23"/>
      <c r="G295" s="23"/>
      <c r="H295" s="58"/>
      <c r="I295" s="58"/>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row>
    <row r="296" spans="1:38" customFormat="1" ht="15" x14ac:dyDescent="0.2">
      <c r="A296" s="23"/>
      <c r="B296" s="23"/>
      <c r="C296" s="23"/>
      <c r="D296" s="23"/>
      <c r="E296" s="23"/>
      <c r="F296" s="23"/>
      <c r="G296" s="23"/>
      <c r="H296" s="58"/>
      <c r="I296" s="58"/>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row>
    <row r="297" spans="1:38" customFormat="1" ht="15" x14ac:dyDescent="0.2">
      <c r="A297" s="23"/>
      <c r="B297" s="23"/>
      <c r="C297" s="23"/>
      <c r="D297" s="23"/>
      <c r="E297" s="23"/>
      <c r="F297" s="23"/>
      <c r="G297" s="23"/>
      <c r="H297" s="58"/>
      <c r="I297" s="58"/>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row>
    <row r="298" spans="1:38" customFormat="1" ht="15" x14ac:dyDescent="0.2">
      <c r="A298" s="23"/>
      <c r="B298" s="23"/>
      <c r="C298" s="23"/>
      <c r="D298" s="23"/>
      <c r="E298" s="23"/>
      <c r="F298" s="23"/>
      <c r="G298" s="23"/>
      <c r="H298" s="58"/>
      <c r="I298" s="58"/>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row>
    <row r="299" spans="1:38" customFormat="1" ht="15" x14ac:dyDescent="0.2">
      <c r="A299" s="23"/>
      <c r="B299" s="23"/>
      <c r="C299" s="23"/>
      <c r="D299" s="23"/>
      <c r="E299" s="23"/>
      <c r="F299" s="23"/>
      <c r="G299" s="23"/>
      <c r="H299" s="58"/>
      <c r="I299" s="58"/>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row>
    <row r="300" spans="1:38" customFormat="1" ht="15" x14ac:dyDescent="0.2">
      <c r="A300" s="23"/>
      <c r="B300" s="23"/>
      <c r="C300" s="23"/>
      <c r="D300" s="23"/>
      <c r="E300" s="23"/>
      <c r="F300" s="23"/>
      <c r="G300" s="23"/>
      <c r="H300" s="58"/>
      <c r="I300" s="58"/>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row>
    <row r="301" spans="1:38" customFormat="1" ht="15" x14ac:dyDescent="0.2">
      <c r="A301" s="23"/>
      <c r="B301" s="23"/>
      <c r="C301" s="23"/>
      <c r="D301" s="23"/>
      <c r="E301" s="23"/>
      <c r="F301" s="23"/>
      <c r="G301" s="23"/>
      <c r="H301" s="58"/>
      <c r="I301" s="58"/>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row>
    <row r="302" spans="1:38" customFormat="1" ht="15" x14ac:dyDescent="0.2">
      <c r="A302" s="23"/>
      <c r="B302" s="23"/>
      <c r="C302" s="23"/>
      <c r="D302" s="23"/>
      <c r="E302" s="23"/>
      <c r="F302" s="23"/>
      <c r="G302" s="23"/>
      <c r="H302" s="58"/>
      <c r="I302" s="58"/>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row>
    <row r="303" spans="1:38" customFormat="1" ht="15" x14ac:dyDescent="0.2">
      <c r="A303" s="23"/>
      <c r="B303" s="23"/>
      <c r="C303" s="23"/>
      <c r="D303" s="23"/>
      <c r="E303" s="23"/>
      <c r="F303" s="23"/>
      <c r="G303" s="23"/>
      <c r="H303" s="58"/>
      <c r="I303" s="58"/>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row>
    <row r="304" spans="1:38" customFormat="1" ht="15" x14ac:dyDescent="0.2">
      <c r="A304" s="23"/>
      <c r="B304" s="23"/>
      <c r="C304" s="23"/>
      <c r="D304" s="23"/>
      <c r="E304" s="23"/>
      <c r="F304" s="23"/>
      <c r="G304" s="23"/>
      <c r="H304" s="58"/>
      <c r="I304" s="58"/>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row>
    <row r="305" spans="1:38" customFormat="1" ht="15" x14ac:dyDescent="0.2">
      <c r="A305" s="23"/>
      <c r="B305" s="23"/>
      <c r="C305" s="23"/>
      <c r="D305" s="23"/>
      <c r="E305" s="23"/>
      <c r="F305" s="23"/>
      <c r="G305" s="23"/>
      <c r="H305" s="58"/>
      <c r="I305" s="58"/>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row>
    <row r="306" spans="1:38" customFormat="1" ht="15" x14ac:dyDescent="0.2">
      <c r="A306" s="23"/>
      <c r="B306" s="23"/>
      <c r="C306" s="23"/>
      <c r="D306" s="23"/>
      <c r="E306" s="23"/>
      <c r="F306" s="23"/>
      <c r="G306" s="23"/>
      <c r="H306" s="58"/>
      <c r="I306" s="58"/>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row>
    <row r="307" spans="1:38" customFormat="1" ht="15" x14ac:dyDescent="0.2">
      <c r="A307" s="23"/>
      <c r="B307" s="23"/>
      <c r="C307" s="23"/>
      <c r="D307" s="23"/>
      <c r="E307" s="23"/>
      <c r="F307" s="23"/>
      <c r="G307" s="23"/>
      <c r="H307" s="58"/>
      <c r="I307" s="58"/>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row>
    <row r="308" spans="1:38" customFormat="1" ht="15" x14ac:dyDescent="0.2">
      <c r="A308" s="23"/>
      <c r="B308" s="23"/>
      <c r="C308" s="23"/>
      <c r="D308" s="23"/>
      <c r="E308" s="23"/>
      <c r="F308" s="23"/>
      <c r="G308" s="23"/>
      <c r="H308" s="58"/>
      <c r="I308" s="58"/>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row>
    <row r="309" spans="1:38" customFormat="1" ht="15" x14ac:dyDescent="0.2">
      <c r="A309" s="23"/>
      <c r="B309" s="23"/>
      <c r="C309" s="23"/>
      <c r="D309" s="23"/>
      <c r="E309" s="23"/>
      <c r="F309" s="23"/>
      <c r="G309" s="23"/>
      <c r="H309" s="58"/>
      <c r="I309" s="58"/>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row>
    <row r="310" spans="1:38" customFormat="1" ht="15" x14ac:dyDescent="0.2">
      <c r="A310" s="23"/>
      <c r="B310" s="23"/>
      <c r="C310" s="23"/>
      <c r="D310" s="23"/>
      <c r="E310" s="23"/>
      <c r="F310" s="23"/>
      <c r="G310" s="23"/>
      <c r="H310" s="58"/>
      <c r="I310" s="58"/>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row>
    <row r="311" spans="1:38" customFormat="1" ht="15" x14ac:dyDescent="0.2">
      <c r="A311" s="23"/>
      <c r="B311" s="23"/>
      <c r="C311" s="23"/>
      <c r="D311" s="23"/>
      <c r="E311" s="23"/>
      <c r="F311" s="23"/>
      <c r="G311" s="23"/>
      <c r="H311" s="58"/>
      <c r="I311" s="58"/>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row>
    <row r="312" spans="1:38" customFormat="1" ht="15" x14ac:dyDescent="0.2">
      <c r="A312" s="23"/>
      <c r="B312" s="23"/>
      <c r="C312" s="23"/>
      <c r="D312" s="23"/>
      <c r="E312" s="23"/>
      <c r="F312" s="23"/>
      <c r="G312" s="23"/>
      <c r="H312" s="58"/>
      <c r="I312" s="58"/>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row>
    <row r="313" spans="1:38" customFormat="1" ht="15" x14ac:dyDescent="0.2">
      <c r="A313" s="23"/>
      <c r="B313" s="23"/>
      <c r="C313" s="23"/>
      <c r="D313" s="23"/>
      <c r="E313" s="23"/>
      <c r="F313" s="23"/>
      <c r="G313" s="23"/>
      <c r="H313" s="58"/>
      <c r="I313" s="58"/>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row>
    <row r="314" spans="1:38" customFormat="1" ht="15" x14ac:dyDescent="0.2">
      <c r="A314" s="23"/>
      <c r="B314" s="23"/>
      <c r="C314" s="23"/>
      <c r="D314" s="23"/>
      <c r="E314" s="23"/>
      <c r="F314" s="23"/>
      <c r="G314" s="23"/>
      <c r="H314" s="58"/>
      <c r="I314" s="58"/>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row>
    <row r="315" spans="1:38" customFormat="1" ht="15" x14ac:dyDescent="0.2">
      <c r="A315" s="23"/>
      <c r="B315" s="23"/>
      <c r="C315" s="23"/>
      <c r="D315" s="23"/>
      <c r="E315" s="23"/>
      <c r="F315" s="23"/>
      <c r="G315" s="23"/>
      <c r="H315" s="58"/>
      <c r="I315" s="58"/>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row>
    <row r="316" spans="1:38" customFormat="1" ht="15" x14ac:dyDescent="0.2">
      <c r="A316" s="23"/>
      <c r="B316" s="23"/>
      <c r="C316" s="23"/>
      <c r="D316" s="23"/>
      <c r="E316" s="23"/>
      <c r="F316" s="23"/>
      <c r="G316" s="23"/>
      <c r="H316" s="58"/>
      <c r="I316" s="58"/>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row>
    <row r="317" spans="1:38" customFormat="1" ht="15" x14ac:dyDescent="0.2">
      <c r="A317" s="23"/>
      <c r="B317" s="23"/>
      <c r="C317" s="23"/>
      <c r="D317" s="23"/>
      <c r="E317" s="23"/>
      <c r="F317" s="23"/>
      <c r="G317" s="23"/>
      <c r="H317" s="58"/>
      <c r="I317" s="58"/>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row>
    <row r="318" spans="1:38" customFormat="1" ht="15" x14ac:dyDescent="0.2">
      <c r="A318" s="23"/>
      <c r="B318" s="23"/>
      <c r="C318" s="23"/>
      <c r="D318" s="23"/>
      <c r="E318" s="23"/>
      <c r="F318" s="23"/>
      <c r="G318" s="23"/>
      <c r="H318" s="58"/>
      <c r="I318" s="58"/>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row>
    <row r="319" spans="1:38" customFormat="1" ht="15" x14ac:dyDescent="0.2">
      <c r="A319" s="23"/>
      <c r="B319" s="23"/>
      <c r="C319" s="23"/>
      <c r="D319" s="23"/>
      <c r="E319" s="23"/>
      <c r="F319" s="23"/>
      <c r="G319" s="23"/>
      <c r="H319" s="58"/>
      <c r="I319" s="58"/>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row>
    <row r="320" spans="1:38" customFormat="1" ht="15" x14ac:dyDescent="0.2">
      <c r="A320" s="23"/>
      <c r="B320" s="23"/>
      <c r="C320" s="23"/>
      <c r="D320" s="23"/>
      <c r="E320" s="23"/>
      <c r="F320" s="23"/>
      <c r="G320" s="23"/>
      <c r="H320" s="58"/>
      <c r="I320" s="58"/>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row>
    <row r="321" spans="1:38" customFormat="1" ht="15" x14ac:dyDescent="0.2">
      <c r="A321" s="23"/>
      <c r="B321" s="23"/>
      <c r="C321" s="23"/>
      <c r="D321" s="23"/>
      <c r="E321" s="23"/>
      <c r="F321" s="23"/>
      <c r="G321" s="23"/>
      <c r="H321" s="58"/>
      <c r="I321" s="58"/>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row>
    <row r="322" spans="1:38" customFormat="1" ht="15" x14ac:dyDescent="0.2">
      <c r="A322" s="23"/>
      <c r="B322" s="23"/>
      <c r="C322" s="23"/>
      <c r="D322" s="23"/>
      <c r="E322" s="23"/>
      <c r="F322" s="23"/>
      <c r="G322" s="23"/>
      <c r="H322" s="58"/>
      <c r="I322" s="58"/>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row>
    <row r="323" spans="1:38" customFormat="1" ht="15" x14ac:dyDescent="0.2">
      <c r="A323" s="23"/>
      <c r="B323" s="23"/>
      <c r="C323" s="23"/>
      <c r="D323" s="23"/>
      <c r="E323" s="23"/>
      <c r="F323" s="23"/>
      <c r="G323" s="23"/>
      <c r="H323" s="58"/>
      <c r="I323" s="58"/>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row>
    <row r="324" spans="1:38" customFormat="1" ht="15" x14ac:dyDescent="0.2">
      <c r="A324" s="23"/>
      <c r="B324" s="23"/>
      <c r="C324" s="23"/>
      <c r="D324" s="23"/>
      <c r="E324" s="23"/>
      <c r="F324" s="23"/>
      <c r="G324" s="23"/>
      <c r="H324" s="58"/>
      <c r="I324" s="58"/>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row>
    <row r="325" spans="1:38" customFormat="1" ht="15" x14ac:dyDescent="0.2">
      <c r="A325" s="23"/>
      <c r="B325" s="23"/>
      <c r="C325" s="23"/>
      <c r="D325" s="23"/>
      <c r="E325" s="23"/>
      <c r="F325" s="23"/>
      <c r="G325" s="23"/>
      <c r="H325" s="58"/>
      <c r="I325" s="58"/>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row>
    <row r="326" spans="1:38" customFormat="1" ht="15" x14ac:dyDescent="0.2">
      <c r="A326" s="23"/>
      <c r="B326" s="23"/>
      <c r="C326" s="23"/>
      <c r="D326" s="23"/>
      <c r="E326" s="23"/>
      <c r="F326" s="23"/>
      <c r="G326" s="23"/>
      <c r="H326" s="58"/>
      <c r="I326" s="58"/>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row>
    <row r="327" spans="1:38" customFormat="1" ht="15" x14ac:dyDescent="0.2">
      <c r="A327" s="23"/>
      <c r="B327" s="23"/>
      <c r="C327" s="23"/>
      <c r="D327" s="23"/>
      <c r="E327" s="23"/>
      <c r="F327" s="23"/>
      <c r="G327" s="23"/>
      <c r="H327" s="58"/>
      <c r="I327" s="58"/>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row>
    <row r="328" spans="1:38" customFormat="1" ht="15" x14ac:dyDescent="0.2">
      <c r="A328" s="23"/>
      <c r="B328" s="23"/>
      <c r="C328" s="23"/>
      <c r="D328" s="23"/>
      <c r="E328" s="23"/>
      <c r="F328" s="23"/>
      <c r="G328" s="23"/>
      <c r="H328" s="58"/>
      <c r="I328" s="58"/>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row>
    <row r="329" spans="1:38" customFormat="1" ht="15" x14ac:dyDescent="0.2">
      <c r="A329" s="23"/>
      <c r="B329" s="23"/>
      <c r="C329" s="23"/>
      <c r="D329" s="23"/>
      <c r="E329" s="23"/>
      <c r="F329" s="23"/>
      <c r="G329" s="23"/>
      <c r="H329" s="58"/>
      <c r="I329" s="58"/>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row>
    <row r="330" spans="1:38" customFormat="1" ht="15" x14ac:dyDescent="0.2">
      <c r="A330" s="23"/>
      <c r="B330" s="23"/>
      <c r="C330" s="23"/>
      <c r="D330" s="23"/>
      <c r="E330" s="23"/>
      <c r="F330" s="23"/>
      <c r="G330" s="23"/>
      <c r="H330" s="58"/>
      <c r="I330" s="58"/>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row>
    <row r="331" spans="1:38" customFormat="1" ht="15" x14ac:dyDescent="0.2">
      <c r="A331" s="23"/>
      <c r="B331" s="23"/>
      <c r="C331" s="23"/>
      <c r="D331" s="23"/>
      <c r="E331" s="23"/>
      <c r="F331" s="23"/>
      <c r="G331" s="23"/>
      <c r="H331" s="58"/>
      <c r="I331" s="58"/>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row>
    <row r="332" spans="1:38" customFormat="1" ht="15" x14ac:dyDescent="0.2">
      <c r="A332" s="23"/>
      <c r="B332" s="23"/>
      <c r="C332" s="23"/>
      <c r="D332" s="23"/>
      <c r="E332" s="23"/>
      <c r="F332" s="23"/>
      <c r="G332" s="23"/>
      <c r="H332" s="58"/>
      <c r="I332" s="58"/>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row>
    <row r="333" spans="1:38" customFormat="1" ht="15" x14ac:dyDescent="0.2">
      <c r="A333" s="23"/>
      <c r="B333" s="23"/>
      <c r="C333" s="23"/>
      <c r="D333" s="23"/>
      <c r="E333" s="23"/>
      <c r="F333" s="23"/>
      <c r="G333" s="23"/>
      <c r="H333" s="58"/>
      <c r="I333" s="58"/>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row>
    <row r="334" spans="1:38" customFormat="1" ht="15" x14ac:dyDescent="0.2">
      <c r="A334" s="23"/>
      <c r="B334" s="23"/>
      <c r="C334" s="23"/>
      <c r="D334" s="23"/>
      <c r="E334" s="23"/>
      <c r="F334" s="23"/>
      <c r="G334" s="23"/>
      <c r="H334" s="58"/>
      <c r="I334" s="58"/>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row>
    <row r="335" spans="1:38" customFormat="1" ht="15" x14ac:dyDescent="0.2">
      <c r="A335" s="23"/>
      <c r="B335" s="23"/>
      <c r="C335" s="23"/>
      <c r="D335" s="23"/>
      <c r="E335" s="23"/>
      <c r="F335" s="23"/>
      <c r="G335" s="23"/>
      <c r="H335" s="58"/>
      <c r="I335" s="58"/>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row>
    <row r="336" spans="1:38" customFormat="1" ht="15" x14ac:dyDescent="0.2">
      <c r="A336" s="23"/>
      <c r="B336" s="23"/>
      <c r="C336" s="23"/>
      <c r="D336" s="23"/>
      <c r="E336" s="23"/>
      <c r="F336" s="23"/>
      <c r="G336" s="23"/>
      <c r="H336" s="58"/>
      <c r="I336" s="58"/>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row>
    <row r="337" spans="1:38" customFormat="1" ht="15" x14ac:dyDescent="0.2">
      <c r="A337" s="23"/>
      <c r="B337" s="23"/>
      <c r="C337" s="23"/>
      <c r="D337" s="23"/>
      <c r="E337" s="23"/>
      <c r="F337" s="23"/>
      <c r="G337" s="23"/>
      <c r="H337" s="58"/>
      <c r="I337" s="58"/>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row>
    <row r="338" spans="1:38" customFormat="1" ht="15" x14ac:dyDescent="0.2">
      <c r="A338" s="23"/>
      <c r="B338" s="23"/>
      <c r="C338" s="23"/>
      <c r="D338" s="23"/>
      <c r="E338" s="23"/>
      <c r="F338" s="23"/>
      <c r="G338" s="23"/>
      <c r="H338" s="58"/>
      <c r="I338" s="58"/>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row>
    <row r="339" spans="1:38" customFormat="1" ht="15" x14ac:dyDescent="0.2">
      <c r="A339" s="23"/>
      <c r="B339" s="23"/>
      <c r="C339" s="23"/>
      <c r="D339" s="23"/>
      <c r="E339" s="23"/>
      <c r="F339" s="23"/>
      <c r="G339" s="23"/>
      <c r="H339" s="58"/>
      <c r="I339" s="58"/>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row>
    <row r="340" spans="1:38" customFormat="1" ht="15" x14ac:dyDescent="0.2">
      <c r="A340" s="23"/>
      <c r="B340" s="23"/>
      <c r="C340" s="23"/>
      <c r="D340" s="23"/>
      <c r="E340" s="23"/>
      <c r="F340" s="23"/>
      <c r="G340" s="23"/>
      <c r="H340" s="58"/>
      <c r="I340" s="58"/>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row>
    <row r="341" spans="1:38" customFormat="1" ht="15" x14ac:dyDescent="0.2">
      <c r="A341" s="23"/>
      <c r="B341" s="23"/>
      <c r="C341" s="23"/>
      <c r="D341" s="23"/>
      <c r="E341" s="23"/>
      <c r="F341" s="23"/>
      <c r="G341" s="23"/>
      <c r="H341" s="58"/>
      <c r="I341" s="58"/>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row>
    <row r="342" spans="1:38" customFormat="1" ht="15" x14ac:dyDescent="0.2">
      <c r="A342" s="23"/>
      <c r="B342" s="23"/>
      <c r="C342" s="23"/>
      <c r="D342" s="23"/>
      <c r="E342" s="23"/>
      <c r="F342" s="23"/>
      <c r="G342" s="23"/>
      <c r="H342" s="58"/>
      <c r="I342" s="58"/>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row>
    <row r="343" spans="1:38" customFormat="1" ht="15" x14ac:dyDescent="0.2">
      <c r="A343" s="23"/>
      <c r="B343" s="23"/>
      <c r="C343" s="23"/>
      <c r="D343" s="23"/>
      <c r="E343" s="23"/>
      <c r="F343" s="23"/>
      <c r="G343" s="23"/>
      <c r="H343" s="58"/>
      <c r="I343" s="58"/>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row>
    <row r="344" spans="1:38" customFormat="1" ht="15" x14ac:dyDescent="0.2">
      <c r="A344" s="23"/>
      <c r="B344" s="23"/>
      <c r="C344" s="23"/>
      <c r="D344" s="23"/>
      <c r="E344" s="23"/>
      <c r="F344" s="23"/>
      <c r="G344" s="23"/>
      <c r="H344" s="58"/>
      <c r="I344" s="58"/>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row>
    <row r="345" spans="1:38" customFormat="1" ht="15" x14ac:dyDescent="0.2">
      <c r="A345" s="23"/>
      <c r="B345" s="23"/>
      <c r="C345" s="23"/>
      <c r="D345" s="23"/>
      <c r="E345" s="23"/>
      <c r="F345" s="23"/>
      <c r="G345" s="23"/>
      <c r="H345" s="58"/>
      <c r="I345" s="58"/>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row>
    <row r="346" spans="1:38" customFormat="1" ht="15" x14ac:dyDescent="0.2">
      <c r="A346" s="23"/>
      <c r="B346" s="23"/>
      <c r="C346" s="23"/>
      <c r="D346" s="23"/>
      <c r="E346" s="23"/>
      <c r="F346" s="23"/>
      <c r="G346" s="23"/>
      <c r="H346" s="58"/>
      <c r="I346" s="58"/>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row>
    <row r="347" spans="1:38" customFormat="1" ht="15" x14ac:dyDescent="0.2">
      <c r="A347" s="23"/>
      <c r="B347" s="23"/>
      <c r="C347" s="23"/>
      <c r="D347" s="23"/>
      <c r="E347" s="23"/>
      <c r="F347" s="23"/>
      <c r="G347" s="23"/>
      <c r="H347" s="58"/>
      <c r="I347" s="58"/>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row>
    <row r="348" spans="1:38" customFormat="1" ht="15" x14ac:dyDescent="0.2">
      <c r="A348" s="23"/>
      <c r="B348" s="23"/>
      <c r="C348" s="23"/>
      <c r="D348" s="23"/>
      <c r="E348" s="23"/>
      <c r="F348" s="23"/>
      <c r="G348" s="23"/>
      <c r="H348" s="58"/>
      <c r="I348" s="58"/>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row>
    <row r="349" spans="1:38" customFormat="1" ht="15" x14ac:dyDescent="0.2">
      <c r="A349" s="23"/>
      <c r="B349" s="23"/>
      <c r="C349" s="23"/>
      <c r="D349" s="23"/>
      <c r="E349" s="23"/>
      <c r="F349" s="23"/>
      <c r="G349" s="23"/>
      <c r="H349" s="58"/>
      <c r="I349" s="58"/>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row>
    <row r="350" spans="1:38" customFormat="1" ht="15" x14ac:dyDescent="0.2">
      <c r="A350" s="23"/>
      <c r="B350" s="23"/>
      <c r="C350" s="23"/>
      <c r="D350" s="23"/>
      <c r="E350" s="23"/>
      <c r="F350" s="23"/>
      <c r="G350" s="23"/>
      <c r="H350" s="58"/>
      <c r="I350" s="58"/>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row>
    <row r="351" spans="1:38" customFormat="1" ht="15" x14ac:dyDescent="0.2">
      <c r="A351" s="23"/>
      <c r="B351" s="23"/>
      <c r="C351" s="23"/>
      <c r="D351" s="23"/>
      <c r="E351" s="23"/>
      <c r="F351" s="23"/>
      <c r="G351" s="23"/>
      <c r="H351" s="58"/>
      <c r="I351" s="58"/>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row>
    <row r="352" spans="1:38" customFormat="1" ht="15" x14ac:dyDescent="0.2">
      <c r="A352" s="23"/>
      <c r="B352" s="23"/>
      <c r="C352" s="23"/>
      <c r="D352" s="23"/>
      <c r="E352" s="23"/>
      <c r="F352" s="23"/>
      <c r="G352" s="23"/>
      <c r="H352" s="58"/>
      <c r="I352" s="58"/>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row>
    <row r="353" spans="1:38" customFormat="1" ht="15" x14ac:dyDescent="0.2">
      <c r="A353" s="23"/>
      <c r="B353" s="23"/>
      <c r="C353" s="23"/>
      <c r="D353" s="23"/>
      <c r="E353" s="23"/>
      <c r="F353" s="23"/>
      <c r="G353" s="23"/>
      <c r="H353" s="58"/>
      <c r="I353" s="58"/>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row>
    <row r="354" spans="1:38" customFormat="1" ht="15" x14ac:dyDescent="0.2">
      <c r="A354" s="23"/>
      <c r="B354" s="23"/>
      <c r="C354" s="23"/>
      <c r="D354" s="23"/>
      <c r="E354" s="23"/>
      <c r="F354" s="23"/>
      <c r="G354" s="23"/>
      <c r="H354" s="58"/>
      <c r="I354" s="58"/>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row>
    <row r="355" spans="1:38" customFormat="1" ht="15" x14ac:dyDescent="0.2">
      <c r="A355" s="23"/>
      <c r="B355" s="23"/>
      <c r="C355" s="23"/>
      <c r="D355" s="23"/>
      <c r="E355" s="23"/>
      <c r="F355" s="23"/>
      <c r="G355" s="23"/>
      <c r="H355" s="58"/>
      <c r="I355" s="58"/>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row>
    <row r="356" spans="1:38" customFormat="1" ht="15" x14ac:dyDescent="0.2">
      <c r="A356" s="23"/>
      <c r="B356" s="23"/>
      <c r="C356" s="23"/>
      <c r="D356" s="23"/>
      <c r="E356" s="23"/>
      <c r="F356" s="23"/>
      <c r="G356" s="23"/>
      <c r="H356" s="58"/>
      <c r="I356" s="58"/>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row>
    <row r="357" spans="1:38" customFormat="1" ht="15" x14ac:dyDescent="0.2">
      <c r="A357" s="23"/>
      <c r="B357" s="23"/>
      <c r="C357" s="23"/>
      <c r="D357" s="23"/>
      <c r="E357" s="23"/>
      <c r="F357" s="23"/>
      <c r="G357" s="23"/>
      <c r="H357" s="58"/>
      <c r="I357" s="58"/>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row>
    <row r="358" spans="1:38" customFormat="1" ht="15" x14ac:dyDescent="0.2">
      <c r="A358" s="23"/>
      <c r="B358" s="23"/>
      <c r="C358" s="23"/>
      <c r="D358" s="23"/>
      <c r="E358" s="23"/>
      <c r="F358" s="23"/>
      <c r="G358" s="23"/>
      <c r="H358" s="58"/>
      <c r="I358" s="58"/>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row>
    <row r="359" spans="1:38" customFormat="1" ht="15" x14ac:dyDescent="0.2">
      <c r="A359" s="23"/>
      <c r="B359" s="23"/>
      <c r="C359" s="23"/>
      <c r="D359" s="23"/>
      <c r="E359" s="23"/>
      <c r="F359" s="23"/>
      <c r="G359" s="23"/>
      <c r="H359" s="58"/>
      <c r="I359" s="58"/>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row>
    <row r="360" spans="1:38" customFormat="1" ht="15" x14ac:dyDescent="0.2">
      <c r="A360" s="23"/>
      <c r="B360" s="23"/>
      <c r="C360" s="23"/>
      <c r="D360" s="23"/>
      <c r="E360" s="23"/>
      <c r="F360" s="23"/>
      <c r="G360" s="23"/>
      <c r="H360" s="58"/>
      <c r="I360" s="58"/>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row>
    <row r="361" spans="1:38" customFormat="1" ht="15" x14ac:dyDescent="0.2">
      <c r="A361" s="23"/>
      <c r="B361" s="23"/>
      <c r="C361" s="23"/>
      <c r="D361" s="23"/>
      <c r="E361" s="23"/>
      <c r="F361" s="23"/>
      <c r="G361" s="23"/>
      <c r="H361" s="58"/>
      <c r="I361" s="58"/>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row>
    <row r="362" spans="1:38" customFormat="1" ht="15" x14ac:dyDescent="0.2">
      <c r="A362" s="23"/>
      <c r="B362" s="23"/>
      <c r="C362" s="23"/>
      <c r="D362" s="23"/>
      <c r="E362" s="23"/>
      <c r="F362" s="23"/>
      <c r="G362" s="23"/>
      <c r="H362" s="58"/>
      <c r="I362" s="58"/>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row>
    <row r="363" spans="1:38" customFormat="1" ht="15" x14ac:dyDescent="0.2">
      <c r="A363" s="23"/>
      <c r="B363" s="23"/>
      <c r="C363" s="23"/>
      <c r="D363" s="23"/>
      <c r="E363" s="23"/>
      <c r="F363" s="23"/>
      <c r="G363" s="23"/>
      <c r="H363" s="58"/>
      <c r="I363" s="58"/>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row>
    <row r="364" spans="1:38" customFormat="1" ht="15" x14ac:dyDescent="0.2">
      <c r="A364" s="23"/>
      <c r="B364" s="23"/>
      <c r="C364" s="23"/>
      <c r="D364" s="23"/>
      <c r="E364" s="23"/>
      <c r="F364" s="23"/>
      <c r="G364" s="23"/>
      <c r="H364" s="58"/>
      <c r="I364" s="58"/>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row>
    <row r="365" spans="1:38" customFormat="1" ht="15" x14ac:dyDescent="0.2">
      <c r="A365" s="23"/>
      <c r="B365" s="23"/>
      <c r="C365" s="23"/>
      <c r="D365" s="23"/>
      <c r="E365" s="23"/>
      <c r="F365" s="23"/>
      <c r="G365" s="23"/>
      <c r="H365" s="58"/>
      <c r="I365" s="58"/>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row>
    <row r="366" spans="1:38" customFormat="1" ht="15" x14ac:dyDescent="0.2">
      <c r="A366" s="23"/>
      <c r="B366" s="23"/>
      <c r="C366" s="23"/>
      <c r="D366" s="23"/>
      <c r="E366" s="23"/>
      <c r="F366" s="23"/>
      <c r="G366" s="23"/>
      <c r="H366" s="58"/>
      <c r="I366" s="58"/>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row>
    <row r="367" spans="1:38" customFormat="1" ht="15" x14ac:dyDescent="0.2">
      <c r="A367" s="23"/>
      <c r="B367" s="23"/>
      <c r="C367" s="23"/>
      <c r="D367" s="23"/>
      <c r="E367" s="23"/>
      <c r="F367" s="23"/>
      <c r="G367" s="23"/>
      <c r="H367" s="58"/>
      <c r="I367" s="58"/>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row>
    <row r="368" spans="1:38" customFormat="1" ht="15" x14ac:dyDescent="0.2">
      <c r="A368" s="23"/>
      <c r="B368" s="23"/>
      <c r="C368" s="23"/>
      <c r="D368" s="23"/>
      <c r="E368" s="23"/>
      <c r="F368" s="23"/>
      <c r="G368" s="23"/>
      <c r="H368" s="58"/>
      <c r="I368" s="58"/>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row>
    <row r="369" spans="1:38" customFormat="1" ht="15" x14ac:dyDescent="0.2">
      <c r="A369" s="23"/>
      <c r="B369" s="23"/>
      <c r="C369" s="23"/>
      <c r="D369" s="23"/>
      <c r="E369" s="23"/>
      <c r="F369" s="23"/>
      <c r="G369" s="23"/>
      <c r="H369" s="58"/>
      <c r="I369" s="58"/>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row>
    <row r="370" spans="1:38" customFormat="1" ht="15" x14ac:dyDescent="0.2">
      <c r="A370" s="23"/>
      <c r="B370" s="23"/>
      <c r="C370" s="23"/>
      <c r="D370" s="23"/>
      <c r="E370" s="23"/>
      <c r="F370" s="23"/>
      <c r="G370" s="23"/>
      <c r="H370" s="58"/>
      <c r="I370" s="58"/>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row>
    <row r="371" spans="1:38" customFormat="1" ht="15" x14ac:dyDescent="0.2">
      <c r="A371" s="23"/>
      <c r="B371" s="23"/>
      <c r="C371" s="23"/>
      <c r="D371" s="23"/>
      <c r="E371" s="23"/>
      <c r="F371" s="23"/>
      <c r="G371" s="23"/>
      <c r="H371" s="58"/>
      <c r="I371" s="58"/>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row>
    <row r="372" spans="1:38" customFormat="1" ht="15" x14ac:dyDescent="0.2">
      <c r="A372" s="23"/>
      <c r="B372" s="23"/>
      <c r="C372" s="23"/>
      <c r="D372" s="23"/>
      <c r="E372" s="23"/>
      <c r="F372" s="23"/>
      <c r="G372" s="23"/>
      <c r="H372" s="58"/>
      <c r="I372" s="58"/>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row>
    <row r="373" spans="1:38" customFormat="1" ht="15" x14ac:dyDescent="0.2">
      <c r="A373" s="23"/>
      <c r="B373" s="23"/>
      <c r="C373" s="23"/>
      <c r="D373" s="23"/>
      <c r="E373" s="23"/>
      <c r="F373" s="23"/>
      <c r="G373" s="23"/>
      <c r="H373" s="58"/>
      <c r="I373" s="58"/>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row>
    <row r="374" spans="1:38" customFormat="1" ht="15" x14ac:dyDescent="0.2">
      <c r="A374" s="23"/>
      <c r="B374" s="23"/>
      <c r="C374" s="23"/>
      <c r="D374" s="23"/>
      <c r="E374" s="23"/>
      <c r="F374" s="23"/>
      <c r="G374" s="23"/>
      <c r="H374" s="58"/>
      <c r="I374" s="58"/>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row>
    <row r="375" spans="1:38" customFormat="1" ht="15" x14ac:dyDescent="0.2">
      <c r="A375" s="23"/>
      <c r="B375" s="23"/>
      <c r="C375" s="23"/>
      <c r="D375" s="23"/>
      <c r="E375" s="23"/>
      <c r="F375" s="23"/>
      <c r="G375" s="23"/>
      <c r="H375" s="58"/>
      <c r="I375" s="58"/>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row>
    <row r="376" spans="1:38" customFormat="1" ht="15" x14ac:dyDescent="0.2">
      <c r="A376" s="23"/>
      <c r="B376" s="23"/>
      <c r="C376" s="23"/>
      <c r="D376" s="23"/>
      <c r="E376" s="23"/>
      <c r="F376" s="23"/>
      <c r="G376" s="23"/>
      <c r="H376" s="58"/>
      <c r="I376" s="58"/>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row>
    <row r="377" spans="1:38" customFormat="1" ht="15" x14ac:dyDescent="0.2">
      <c r="A377" s="23"/>
      <c r="B377" s="23"/>
      <c r="C377" s="23"/>
      <c r="D377" s="23"/>
      <c r="E377" s="23"/>
      <c r="F377" s="23"/>
      <c r="G377" s="23"/>
      <c r="H377" s="58"/>
      <c r="I377" s="58"/>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row>
    <row r="378" spans="1:38" customFormat="1" ht="15" x14ac:dyDescent="0.2">
      <c r="A378" s="23"/>
      <c r="B378" s="23"/>
      <c r="C378" s="23"/>
      <c r="D378" s="23"/>
      <c r="E378" s="23"/>
      <c r="F378" s="23"/>
      <c r="G378" s="23"/>
      <c r="H378" s="58"/>
      <c r="I378" s="58"/>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row>
    <row r="379" spans="1:38" customFormat="1" ht="15" x14ac:dyDescent="0.2">
      <c r="A379" s="23"/>
      <c r="B379" s="23"/>
      <c r="C379" s="23"/>
      <c r="D379" s="23"/>
      <c r="E379" s="23"/>
      <c r="F379" s="23"/>
      <c r="G379" s="23"/>
      <c r="H379" s="58"/>
      <c r="I379" s="58"/>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row>
    <row r="380" spans="1:38" customFormat="1" ht="15" x14ac:dyDescent="0.2">
      <c r="A380" s="23"/>
      <c r="B380" s="23"/>
      <c r="C380" s="23"/>
      <c r="D380" s="23"/>
      <c r="E380" s="23"/>
      <c r="F380" s="23"/>
      <c r="G380" s="23"/>
      <c r="H380" s="58"/>
      <c r="I380" s="58"/>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row>
    <row r="381" spans="1:38" customFormat="1" ht="15" x14ac:dyDescent="0.2">
      <c r="A381" s="23"/>
      <c r="B381" s="23"/>
      <c r="C381" s="23"/>
      <c r="D381" s="23"/>
      <c r="E381" s="23"/>
      <c r="F381" s="23"/>
      <c r="G381" s="23"/>
      <c r="H381" s="58"/>
      <c r="I381" s="58"/>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row>
    <row r="382" spans="1:38" customFormat="1" ht="15" x14ac:dyDescent="0.2">
      <c r="A382" s="23"/>
      <c r="B382" s="23"/>
      <c r="C382" s="23"/>
      <c r="D382" s="23"/>
      <c r="E382" s="23"/>
      <c r="F382" s="23"/>
      <c r="G382" s="23"/>
      <c r="H382" s="58"/>
      <c r="I382" s="58"/>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row>
    <row r="383" spans="1:38" customFormat="1" ht="15" x14ac:dyDescent="0.2">
      <c r="A383" s="23"/>
      <c r="B383" s="23"/>
      <c r="C383" s="23"/>
      <c r="D383" s="23"/>
      <c r="E383" s="23"/>
      <c r="F383" s="23"/>
      <c r="G383" s="23"/>
      <c r="H383" s="58"/>
      <c r="I383" s="58"/>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row>
    <row r="384" spans="1:38" customFormat="1" ht="15" x14ac:dyDescent="0.2">
      <c r="A384" s="23"/>
      <c r="B384" s="23"/>
      <c r="C384" s="23"/>
      <c r="D384" s="23"/>
      <c r="E384" s="23"/>
      <c r="F384" s="23"/>
      <c r="G384" s="23"/>
      <c r="H384" s="58"/>
      <c r="I384" s="58"/>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row>
    <row r="385" spans="1:38" customFormat="1" ht="15" x14ac:dyDescent="0.2">
      <c r="A385" s="23"/>
      <c r="B385" s="23"/>
      <c r="C385" s="23"/>
      <c r="D385" s="23"/>
      <c r="E385" s="23"/>
      <c r="F385" s="23"/>
      <c r="G385" s="23"/>
      <c r="H385" s="58"/>
      <c r="I385" s="58"/>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row>
    <row r="386" spans="1:38" customFormat="1" ht="15" x14ac:dyDescent="0.2">
      <c r="A386" s="23"/>
      <c r="B386" s="23"/>
      <c r="C386" s="23"/>
      <c r="D386" s="23"/>
      <c r="E386" s="23"/>
      <c r="F386" s="23"/>
      <c r="G386" s="23"/>
      <c r="H386" s="58"/>
      <c r="I386" s="58"/>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row>
    <row r="387" spans="1:38" customFormat="1" ht="15" x14ac:dyDescent="0.2">
      <c r="A387" s="23"/>
      <c r="B387" s="23"/>
      <c r="C387" s="23"/>
      <c r="D387" s="23"/>
      <c r="E387" s="23"/>
      <c r="F387" s="23"/>
      <c r="G387" s="23"/>
      <c r="H387" s="58"/>
      <c r="I387" s="58"/>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row>
    <row r="388" spans="1:38" customFormat="1" ht="15" x14ac:dyDescent="0.2">
      <c r="A388" s="23"/>
      <c r="B388" s="23"/>
      <c r="C388" s="23"/>
      <c r="D388" s="23"/>
      <c r="E388" s="23"/>
      <c r="F388" s="23"/>
      <c r="G388" s="23"/>
      <c r="H388" s="58"/>
      <c r="I388" s="58"/>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row>
    <row r="389" spans="1:38" customFormat="1" ht="15" x14ac:dyDescent="0.2">
      <c r="A389" s="23"/>
      <c r="B389" s="23"/>
      <c r="C389" s="23"/>
      <c r="D389" s="23"/>
      <c r="E389" s="23"/>
      <c r="F389" s="23"/>
      <c r="G389" s="23"/>
      <c r="H389" s="58"/>
      <c r="I389" s="58"/>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row>
    <row r="390" spans="1:38" customFormat="1" ht="15" x14ac:dyDescent="0.2">
      <c r="A390" s="23"/>
      <c r="B390" s="23"/>
      <c r="C390" s="23"/>
      <c r="D390" s="23"/>
      <c r="E390" s="23"/>
      <c r="F390" s="23"/>
      <c r="G390" s="23"/>
      <c r="H390" s="58"/>
      <c r="I390" s="58"/>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row>
    <row r="391" spans="1:38" customFormat="1" ht="15" x14ac:dyDescent="0.2">
      <c r="A391" s="23"/>
      <c r="B391" s="23"/>
      <c r="C391" s="23"/>
      <c r="D391" s="23"/>
      <c r="E391" s="23"/>
      <c r="F391" s="23"/>
      <c r="G391" s="23"/>
      <c r="H391" s="58"/>
      <c r="I391" s="58"/>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row>
    <row r="392" spans="1:38" customFormat="1" ht="15" x14ac:dyDescent="0.2">
      <c r="A392" s="23"/>
      <c r="B392" s="23"/>
      <c r="C392" s="23"/>
      <c r="D392" s="23"/>
      <c r="E392" s="23"/>
      <c r="F392" s="23"/>
      <c r="G392" s="23"/>
      <c r="H392" s="58"/>
      <c r="I392" s="58"/>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row>
    <row r="393" spans="1:38" customFormat="1" ht="15" x14ac:dyDescent="0.2">
      <c r="A393" s="23"/>
      <c r="B393" s="23"/>
      <c r="C393" s="23"/>
      <c r="D393" s="23"/>
      <c r="E393" s="23"/>
      <c r="F393" s="23"/>
      <c r="G393" s="23"/>
      <c r="H393" s="58"/>
      <c r="I393" s="58"/>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row>
    <row r="394" spans="1:38" customFormat="1" ht="15" x14ac:dyDescent="0.2">
      <c r="A394" s="23"/>
      <c r="B394" s="23"/>
      <c r="C394" s="23"/>
      <c r="D394" s="23"/>
      <c r="E394" s="23"/>
      <c r="F394" s="23"/>
      <c r="G394" s="23"/>
      <c r="H394" s="58"/>
      <c r="I394" s="58"/>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row>
    <row r="395" spans="1:38" customFormat="1" ht="15" x14ac:dyDescent="0.2">
      <c r="A395" s="23"/>
      <c r="B395" s="23"/>
      <c r="C395" s="23"/>
      <c r="D395" s="23"/>
      <c r="E395" s="23"/>
      <c r="F395" s="23"/>
      <c r="G395" s="23"/>
      <c r="H395" s="58"/>
      <c r="I395" s="58"/>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row>
    <row r="396" spans="1:38" customFormat="1" ht="15" x14ac:dyDescent="0.2">
      <c r="A396" s="23"/>
      <c r="B396" s="23"/>
      <c r="C396" s="23"/>
      <c r="D396" s="23"/>
      <c r="E396" s="23"/>
      <c r="F396" s="23"/>
      <c r="G396" s="23"/>
      <c r="H396" s="58"/>
      <c r="I396" s="58"/>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row>
    <row r="397" spans="1:38" customFormat="1" ht="15" x14ac:dyDescent="0.2">
      <c r="A397" s="23"/>
      <c r="B397" s="23"/>
      <c r="C397" s="23"/>
      <c r="D397" s="23"/>
      <c r="E397" s="23"/>
      <c r="F397" s="23"/>
      <c r="G397" s="23"/>
      <c r="H397" s="58"/>
      <c r="I397" s="58"/>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row>
    <row r="398" spans="1:38" customFormat="1" ht="15" x14ac:dyDescent="0.2">
      <c r="A398" s="23"/>
      <c r="B398" s="23"/>
      <c r="C398" s="23"/>
      <c r="D398" s="23"/>
      <c r="E398" s="23"/>
      <c r="F398" s="23"/>
      <c r="G398" s="23"/>
      <c r="H398" s="58"/>
      <c r="I398" s="58"/>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row>
    <row r="399" spans="1:38" customFormat="1" ht="15" x14ac:dyDescent="0.2">
      <c r="A399" s="23"/>
      <c r="B399" s="23"/>
      <c r="C399" s="23"/>
      <c r="D399" s="23"/>
      <c r="E399" s="23"/>
      <c r="F399" s="23"/>
      <c r="G399" s="23"/>
      <c r="H399" s="58"/>
      <c r="I399" s="58"/>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row>
    <row r="400" spans="1:38" customFormat="1" ht="15" x14ac:dyDescent="0.2">
      <c r="A400" s="23"/>
      <c r="B400" s="23"/>
      <c r="C400" s="23"/>
      <c r="D400" s="23"/>
      <c r="E400" s="23"/>
      <c r="F400" s="23"/>
      <c r="G400" s="23"/>
      <c r="H400" s="58"/>
      <c r="I400" s="58"/>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row>
    <row r="401" spans="1:38" customFormat="1" ht="15" x14ac:dyDescent="0.2">
      <c r="A401" s="23"/>
      <c r="B401" s="23"/>
      <c r="C401" s="23"/>
      <c r="D401" s="23"/>
      <c r="E401" s="23"/>
      <c r="F401" s="23"/>
      <c r="G401" s="23"/>
      <c r="H401" s="58"/>
      <c r="I401" s="58"/>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row>
    <row r="402" spans="1:38" customFormat="1" ht="15" x14ac:dyDescent="0.2">
      <c r="A402" s="23"/>
      <c r="B402" s="23"/>
      <c r="C402" s="23"/>
      <c r="D402" s="23"/>
      <c r="E402" s="23"/>
      <c r="F402" s="23"/>
      <c r="G402" s="23"/>
      <c r="H402" s="58"/>
      <c r="I402" s="58"/>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row>
    <row r="403" spans="1:38" customFormat="1" ht="15" x14ac:dyDescent="0.2">
      <c r="A403" s="23"/>
      <c r="B403" s="23"/>
      <c r="C403" s="23"/>
      <c r="D403" s="23"/>
      <c r="E403" s="23"/>
      <c r="F403" s="23"/>
      <c r="G403" s="23"/>
      <c r="H403" s="58"/>
      <c r="I403" s="58"/>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row>
    <row r="404" spans="1:38" customFormat="1" ht="15" x14ac:dyDescent="0.2">
      <c r="A404" s="23"/>
      <c r="B404" s="23"/>
      <c r="C404" s="23"/>
      <c r="D404" s="23"/>
      <c r="E404" s="23"/>
      <c r="F404" s="23"/>
      <c r="G404" s="23"/>
      <c r="H404" s="58"/>
      <c r="I404" s="58"/>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row>
    <row r="405" spans="1:38" customFormat="1" ht="15" x14ac:dyDescent="0.2">
      <c r="A405" s="23"/>
      <c r="B405" s="23"/>
      <c r="C405" s="23"/>
      <c r="D405" s="23"/>
      <c r="E405" s="23"/>
      <c r="F405" s="23"/>
      <c r="G405" s="23"/>
      <c r="H405" s="58"/>
      <c r="I405" s="58"/>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row>
    <row r="406" spans="1:38" customFormat="1" ht="15" x14ac:dyDescent="0.2">
      <c r="A406" s="23"/>
      <c r="B406" s="23"/>
      <c r="C406" s="23"/>
      <c r="D406" s="23"/>
      <c r="E406" s="23"/>
      <c r="F406" s="23"/>
      <c r="G406" s="23"/>
      <c r="H406" s="58"/>
      <c r="I406" s="58"/>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row>
    <row r="407" spans="1:38" customFormat="1" ht="15" x14ac:dyDescent="0.2">
      <c r="A407" s="23"/>
      <c r="B407" s="23"/>
      <c r="C407" s="23"/>
      <c r="D407" s="23"/>
      <c r="E407" s="23"/>
      <c r="F407" s="23"/>
      <c r="G407" s="23"/>
      <c r="H407" s="58"/>
      <c r="I407" s="58"/>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row>
    <row r="408" spans="1:38" customFormat="1" ht="15" x14ac:dyDescent="0.2">
      <c r="A408" s="23"/>
      <c r="B408" s="23"/>
      <c r="C408" s="23"/>
      <c r="D408" s="23"/>
      <c r="E408" s="23"/>
      <c r="F408" s="23"/>
      <c r="G408" s="23"/>
      <c r="H408" s="58"/>
      <c r="I408" s="58"/>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row>
    <row r="409" spans="1:38" customFormat="1" ht="15" x14ac:dyDescent="0.2">
      <c r="A409" s="23"/>
      <c r="B409" s="23"/>
      <c r="C409" s="23"/>
      <c r="D409" s="23"/>
      <c r="E409" s="23"/>
      <c r="F409" s="23"/>
      <c r="G409" s="23"/>
      <c r="H409" s="58"/>
      <c r="I409" s="58"/>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row>
    <row r="410" spans="1:38" customFormat="1" ht="15" x14ac:dyDescent="0.2">
      <c r="A410" s="23"/>
      <c r="B410" s="23"/>
      <c r="C410" s="23"/>
      <c r="D410" s="23"/>
      <c r="E410" s="23"/>
      <c r="F410" s="23"/>
      <c r="G410" s="23"/>
      <c r="H410" s="58"/>
      <c r="I410" s="58"/>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row>
    <row r="411" spans="1:38" customFormat="1" ht="15" x14ac:dyDescent="0.2">
      <c r="A411" s="23"/>
      <c r="B411" s="23"/>
      <c r="C411" s="23"/>
      <c r="D411" s="23"/>
      <c r="E411" s="23"/>
      <c r="F411" s="23"/>
      <c r="G411" s="23"/>
      <c r="H411" s="58"/>
      <c r="I411" s="58"/>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row>
    <row r="412" spans="1:38" customFormat="1" ht="15" x14ac:dyDescent="0.2">
      <c r="A412" s="23"/>
      <c r="B412" s="23"/>
      <c r="C412" s="23"/>
      <c r="D412" s="23"/>
      <c r="E412" s="23"/>
      <c r="F412" s="23"/>
      <c r="G412" s="23"/>
      <c r="H412" s="58"/>
      <c r="I412" s="58"/>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row>
    <row r="413" spans="1:38" customFormat="1" ht="15" x14ac:dyDescent="0.2">
      <c r="A413" s="23"/>
      <c r="B413" s="23"/>
      <c r="C413" s="23"/>
      <c r="D413" s="23"/>
      <c r="E413" s="23"/>
      <c r="F413" s="23"/>
      <c r="G413" s="23"/>
      <c r="H413" s="58"/>
      <c r="I413" s="58"/>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row>
    <row r="414" spans="1:38" customFormat="1" ht="15" x14ac:dyDescent="0.2">
      <c r="A414" s="23"/>
      <c r="B414" s="23"/>
      <c r="C414" s="23"/>
      <c r="D414" s="23"/>
      <c r="E414" s="23"/>
      <c r="F414" s="23"/>
      <c r="G414" s="23"/>
      <c r="H414" s="58"/>
      <c r="I414" s="58"/>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row>
    <row r="415" spans="1:38" customFormat="1" ht="15" x14ac:dyDescent="0.2">
      <c r="A415" s="23"/>
      <c r="B415" s="23"/>
      <c r="C415" s="23"/>
      <c r="D415" s="23"/>
      <c r="E415" s="23"/>
      <c r="F415" s="23"/>
      <c r="G415" s="23"/>
      <c r="H415" s="58"/>
      <c r="I415" s="58"/>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row>
    <row r="416" spans="1:38" customFormat="1" ht="15" x14ac:dyDescent="0.2">
      <c r="A416" s="23"/>
      <c r="B416" s="23"/>
      <c r="C416" s="23"/>
      <c r="D416" s="23"/>
      <c r="E416" s="23"/>
      <c r="F416" s="23"/>
      <c r="G416" s="23"/>
      <c r="H416" s="58"/>
      <c r="I416" s="58"/>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row>
    <row r="417" spans="1:38" customFormat="1" ht="15" x14ac:dyDescent="0.2">
      <c r="A417" s="23"/>
      <c r="B417" s="23"/>
      <c r="C417" s="23"/>
      <c r="D417" s="23"/>
      <c r="E417" s="23"/>
      <c r="F417" s="23"/>
      <c r="G417" s="23"/>
      <c r="H417" s="58"/>
      <c r="I417" s="58"/>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row>
    <row r="418" spans="1:38" customFormat="1" ht="15" x14ac:dyDescent="0.2">
      <c r="A418" s="23"/>
      <c r="B418" s="23"/>
      <c r="C418" s="23"/>
      <c r="D418" s="23"/>
      <c r="E418" s="23"/>
      <c r="F418" s="23"/>
      <c r="G418" s="23"/>
      <c r="H418" s="58"/>
      <c r="I418" s="58"/>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row>
    <row r="419" spans="1:38" customFormat="1" ht="15" x14ac:dyDescent="0.2">
      <c r="A419" s="23"/>
      <c r="B419" s="23"/>
      <c r="C419" s="23"/>
      <c r="D419" s="23"/>
      <c r="E419" s="23"/>
      <c r="F419" s="23"/>
      <c r="G419" s="23"/>
      <c r="H419" s="58"/>
      <c r="I419" s="58"/>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row>
    <row r="420" spans="1:38" customFormat="1" ht="15" x14ac:dyDescent="0.2">
      <c r="A420" s="23"/>
      <c r="B420" s="23"/>
      <c r="C420" s="23"/>
      <c r="D420" s="23"/>
      <c r="E420" s="23"/>
      <c r="F420" s="23"/>
      <c r="G420" s="23"/>
      <c r="H420" s="58"/>
      <c r="I420" s="58"/>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row>
    <row r="421" spans="1:38" customFormat="1" ht="15" x14ac:dyDescent="0.2">
      <c r="A421" s="23"/>
      <c r="B421" s="23"/>
      <c r="C421" s="23"/>
      <c r="D421" s="23"/>
      <c r="E421" s="23"/>
      <c r="F421" s="23"/>
      <c r="G421" s="23"/>
      <c r="H421" s="58"/>
      <c r="I421" s="58"/>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row>
    <row r="422" spans="1:38" customFormat="1" ht="15" x14ac:dyDescent="0.2">
      <c r="A422" s="23"/>
      <c r="B422" s="23"/>
      <c r="C422" s="23"/>
      <c r="D422" s="23"/>
      <c r="E422" s="23"/>
      <c r="F422" s="23"/>
      <c r="G422" s="23"/>
      <c r="H422" s="58"/>
      <c r="I422" s="58"/>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row>
    <row r="423" spans="1:38" customFormat="1" ht="15" x14ac:dyDescent="0.2">
      <c r="A423" s="23"/>
      <c r="B423" s="23"/>
      <c r="C423" s="23"/>
      <c r="D423" s="23"/>
      <c r="E423" s="23"/>
      <c r="F423" s="23"/>
      <c r="G423" s="23"/>
      <c r="H423" s="58"/>
      <c r="I423" s="58"/>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row>
    <row r="424" spans="1:38" customFormat="1" ht="15" x14ac:dyDescent="0.2">
      <c r="A424" s="23"/>
      <c r="B424" s="23"/>
      <c r="C424" s="23"/>
      <c r="D424" s="23"/>
      <c r="E424" s="23"/>
      <c r="F424" s="23"/>
      <c r="G424" s="23"/>
      <c r="H424" s="58"/>
      <c r="I424" s="58"/>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row>
    <row r="425" spans="1:38" customFormat="1" ht="15" x14ac:dyDescent="0.2">
      <c r="A425" s="23"/>
      <c r="B425" s="23"/>
      <c r="C425" s="23"/>
      <c r="D425" s="23"/>
      <c r="E425" s="23"/>
      <c r="F425" s="23"/>
      <c r="G425" s="23"/>
      <c r="H425" s="58"/>
      <c r="I425" s="58"/>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row>
    <row r="426" spans="1:38" customFormat="1" ht="15" x14ac:dyDescent="0.2">
      <c r="A426" s="23"/>
      <c r="B426" s="23"/>
      <c r="C426" s="23"/>
      <c r="D426" s="23"/>
      <c r="E426" s="23"/>
      <c r="F426" s="23"/>
      <c r="G426" s="23"/>
      <c r="H426" s="58"/>
      <c r="I426" s="58"/>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row>
    <row r="427" spans="1:38" customFormat="1" ht="15" x14ac:dyDescent="0.2">
      <c r="A427" s="23"/>
      <c r="B427" s="23"/>
      <c r="C427" s="23"/>
      <c r="D427" s="23"/>
      <c r="E427" s="23"/>
      <c r="F427" s="23"/>
      <c r="G427" s="23"/>
      <c r="H427" s="58"/>
      <c r="I427" s="58"/>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row>
    <row r="428" spans="1:38" customFormat="1" ht="15" x14ac:dyDescent="0.2">
      <c r="A428" s="23"/>
      <c r="B428" s="23"/>
      <c r="C428" s="23"/>
      <c r="D428" s="23"/>
      <c r="E428" s="23"/>
      <c r="F428" s="23"/>
      <c r="G428" s="23"/>
      <c r="H428" s="58"/>
      <c r="I428" s="58"/>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row>
    <row r="429" spans="1:38" customFormat="1" ht="15" x14ac:dyDescent="0.2">
      <c r="A429" s="23"/>
      <c r="B429" s="23"/>
      <c r="C429" s="23"/>
      <c r="D429" s="23"/>
      <c r="E429" s="23"/>
      <c r="F429" s="23"/>
      <c r="G429" s="23"/>
      <c r="H429" s="58"/>
      <c r="I429" s="58"/>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row>
    <row r="430" spans="1:38" customFormat="1" ht="15" x14ac:dyDescent="0.2">
      <c r="A430" s="23"/>
      <c r="B430" s="23"/>
      <c r="C430" s="23"/>
      <c r="D430" s="23"/>
      <c r="E430" s="23"/>
      <c r="F430" s="23"/>
      <c r="G430" s="23"/>
      <c r="H430" s="58"/>
      <c r="I430" s="58"/>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row>
    <row r="431" spans="1:38" customFormat="1" ht="15" x14ac:dyDescent="0.2">
      <c r="A431" s="23"/>
      <c r="B431" s="23"/>
      <c r="C431" s="23"/>
      <c r="D431" s="23"/>
      <c r="E431" s="23"/>
      <c r="F431" s="23"/>
      <c r="G431" s="23"/>
      <c r="H431" s="58"/>
      <c r="I431" s="58"/>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row>
    <row r="432" spans="1:38" customFormat="1" ht="15" x14ac:dyDescent="0.2">
      <c r="A432" s="23"/>
      <c r="B432" s="23"/>
      <c r="C432" s="23"/>
      <c r="D432" s="23"/>
      <c r="E432" s="23"/>
      <c r="F432" s="23"/>
      <c r="G432" s="23"/>
      <c r="H432" s="58"/>
      <c r="I432" s="58"/>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row>
    <row r="433" spans="1:38" customFormat="1" ht="15" x14ac:dyDescent="0.2">
      <c r="A433" s="23"/>
      <c r="B433" s="23"/>
      <c r="C433" s="23"/>
      <c r="D433" s="23"/>
      <c r="E433" s="23"/>
      <c r="F433" s="23"/>
      <c r="G433" s="23"/>
      <c r="H433" s="58"/>
      <c r="I433" s="58"/>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row>
    <row r="434" spans="1:38" customFormat="1" ht="15" x14ac:dyDescent="0.2">
      <c r="A434" s="23"/>
      <c r="B434" s="23"/>
      <c r="C434" s="23"/>
      <c r="D434" s="23"/>
      <c r="E434" s="23"/>
      <c r="F434" s="23"/>
      <c r="G434" s="23"/>
      <c r="H434" s="58"/>
      <c r="I434" s="58"/>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row>
    <row r="435" spans="1:38" customFormat="1" ht="15" x14ac:dyDescent="0.2">
      <c r="A435" s="23"/>
      <c r="B435" s="23"/>
      <c r="C435" s="23"/>
      <c r="D435" s="23"/>
      <c r="E435" s="23"/>
      <c r="F435" s="23"/>
      <c r="G435" s="23"/>
      <c r="H435" s="58"/>
      <c r="I435" s="58"/>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row>
    <row r="436" spans="1:38" customFormat="1" ht="15" x14ac:dyDescent="0.2">
      <c r="A436" s="23"/>
      <c r="B436" s="23"/>
      <c r="C436" s="23"/>
      <c r="D436" s="23"/>
      <c r="E436" s="23"/>
      <c r="F436" s="23"/>
      <c r="G436" s="23"/>
      <c r="H436" s="58"/>
      <c r="I436" s="58"/>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row>
    <row r="437" spans="1:38" customFormat="1" ht="15" x14ac:dyDescent="0.2">
      <c r="A437" s="23"/>
      <c r="B437" s="23"/>
      <c r="C437" s="23"/>
      <c r="D437" s="23"/>
      <c r="E437" s="23"/>
      <c r="F437" s="23"/>
      <c r="G437" s="23"/>
      <c r="H437" s="58"/>
      <c r="I437" s="58"/>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row>
    <row r="438" spans="1:38" customFormat="1" ht="15" x14ac:dyDescent="0.2">
      <c r="A438" s="23"/>
      <c r="B438" s="23"/>
      <c r="C438" s="23"/>
      <c r="D438" s="23"/>
      <c r="E438" s="23"/>
      <c r="F438" s="23"/>
      <c r="G438" s="23"/>
      <c r="H438" s="58"/>
      <c r="I438" s="58"/>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row>
    <row r="439" spans="1:38" customFormat="1" ht="15" x14ac:dyDescent="0.2">
      <c r="A439" s="23"/>
      <c r="B439" s="23"/>
      <c r="C439" s="23"/>
      <c r="D439" s="23"/>
      <c r="E439" s="23"/>
      <c r="F439" s="23"/>
      <c r="G439" s="23"/>
      <c r="H439" s="58"/>
      <c r="I439" s="58"/>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row>
    <row r="440" spans="1:38" customFormat="1" ht="15" x14ac:dyDescent="0.2">
      <c r="A440" s="23"/>
      <c r="B440" s="23"/>
      <c r="C440" s="23"/>
      <c r="D440" s="23"/>
      <c r="E440" s="23"/>
      <c r="F440" s="23"/>
      <c r="G440" s="23"/>
      <c r="H440" s="58"/>
      <c r="I440" s="58"/>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row>
    <row r="441" spans="1:38" customFormat="1" ht="15" x14ac:dyDescent="0.2">
      <c r="A441" s="23"/>
      <c r="B441" s="23"/>
      <c r="C441" s="23"/>
      <c r="D441" s="23"/>
      <c r="E441" s="23"/>
      <c r="F441" s="23"/>
      <c r="G441" s="23"/>
      <c r="H441" s="58"/>
      <c r="I441" s="58"/>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row>
    <row r="442" spans="1:38" customFormat="1" ht="15" x14ac:dyDescent="0.2">
      <c r="A442" s="23"/>
      <c r="B442" s="23"/>
      <c r="C442" s="23"/>
      <c r="D442" s="23"/>
      <c r="E442" s="23"/>
      <c r="F442" s="23"/>
      <c r="G442" s="23"/>
      <c r="H442" s="58"/>
      <c r="I442" s="58"/>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row>
    <row r="443" spans="1:38" customFormat="1" ht="15" x14ac:dyDescent="0.2">
      <c r="A443" s="23"/>
      <c r="B443" s="23"/>
      <c r="C443" s="23"/>
      <c r="D443" s="23"/>
      <c r="E443" s="23"/>
      <c r="F443" s="23"/>
      <c r="G443" s="23"/>
      <c r="H443" s="58"/>
      <c r="I443" s="58"/>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row>
    <row r="444" spans="1:38" customFormat="1" ht="15" x14ac:dyDescent="0.2">
      <c r="A444" s="23"/>
      <c r="B444" s="23"/>
      <c r="C444" s="23"/>
      <c r="D444" s="23"/>
      <c r="E444" s="23"/>
      <c r="F444" s="23"/>
      <c r="G444" s="23"/>
      <c r="H444" s="58"/>
      <c r="I444" s="58"/>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row>
    <row r="445" spans="1:38" customFormat="1" ht="15" x14ac:dyDescent="0.2">
      <c r="A445" s="23"/>
      <c r="B445" s="23"/>
      <c r="C445" s="23"/>
      <c r="D445" s="23"/>
      <c r="E445" s="23"/>
      <c r="F445" s="23"/>
      <c r="G445" s="23"/>
      <c r="H445" s="58"/>
      <c r="I445" s="58"/>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row>
    <row r="446" spans="1:38" customFormat="1" ht="15" x14ac:dyDescent="0.2">
      <c r="A446" s="23"/>
      <c r="B446" s="23"/>
      <c r="C446" s="23"/>
      <c r="D446" s="23"/>
      <c r="E446" s="23"/>
      <c r="F446" s="23"/>
      <c r="G446" s="23"/>
      <c r="H446" s="58"/>
      <c r="I446" s="58"/>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row>
    <row r="447" spans="1:38" customFormat="1" ht="15" x14ac:dyDescent="0.2">
      <c r="A447" s="23"/>
      <c r="B447" s="23"/>
      <c r="C447" s="23"/>
      <c r="D447" s="23"/>
      <c r="E447" s="23"/>
      <c r="F447" s="23"/>
      <c r="G447" s="23"/>
      <c r="H447" s="58"/>
      <c r="I447" s="58"/>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row>
    <row r="448" spans="1:38" customFormat="1" ht="15" x14ac:dyDescent="0.2">
      <c r="A448" s="23"/>
      <c r="B448" s="23"/>
      <c r="C448" s="23"/>
      <c r="D448" s="23"/>
      <c r="E448" s="23"/>
      <c r="F448" s="23"/>
      <c r="G448" s="23"/>
      <c r="H448" s="58"/>
      <c r="I448" s="58"/>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row>
    <row r="449" spans="1:38" customFormat="1" ht="15" x14ac:dyDescent="0.2">
      <c r="A449" s="23"/>
      <c r="B449" s="23"/>
      <c r="C449" s="23"/>
      <c r="D449" s="23"/>
      <c r="E449" s="23"/>
      <c r="F449" s="23"/>
      <c r="G449" s="23"/>
      <c r="H449" s="58"/>
      <c r="I449" s="58"/>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row>
    <row r="450" spans="1:38" customFormat="1" ht="15" x14ac:dyDescent="0.2">
      <c r="A450" s="23"/>
      <c r="B450" s="23"/>
      <c r="C450" s="23"/>
      <c r="D450" s="23"/>
      <c r="E450" s="23"/>
      <c r="F450" s="23"/>
      <c r="G450" s="23"/>
      <c r="H450" s="58"/>
      <c r="I450" s="58"/>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row>
    <row r="451" spans="1:38" customFormat="1" ht="15" x14ac:dyDescent="0.2">
      <c r="A451" s="23"/>
      <c r="B451" s="23"/>
      <c r="C451" s="23"/>
      <c r="D451" s="23"/>
      <c r="E451" s="23"/>
      <c r="F451" s="23"/>
      <c r="G451" s="23"/>
      <c r="H451" s="58"/>
      <c r="I451" s="58"/>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row>
    <row r="452" spans="1:38" customFormat="1" ht="15" x14ac:dyDescent="0.2">
      <c r="A452" s="23"/>
      <c r="B452" s="23"/>
      <c r="C452" s="23"/>
      <c r="D452" s="23"/>
      <c r="E452" s="23"/>
      <c r="F452" s="23"/>
      <c r="G452" s="23"/>
      <c r="H452" s="58"/>
      <c r="I452" s="58"/>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row>
    <row r="453" spans="1:38" customFormat="1" ht="15" x14ac:dyDescent="0.2">
      <c r="A453" s="23"/>
      <c r="B453" s="23"/>
      <c r="C453" s="23"/>
      <c r="D453" s="23"/>
      <c r="E453" s="23"/>
      <c r="F453" s="23"/>
      <c r="G453" s="23"/>
      <c r="H453" s="58"/>
      <c r="I453" s="58"/>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row>
    <row r="454" spans="1:38" customFormat="1" ht="15" x14ac:dyDescent="0.2">
      <c r="A454" s="23"/>
      <c r="B454" s="23"/>
      <c r="C454" s="23"/>
      <c r="D454" s="23"/>
      <c r="E454" s="23"/>
      <c r="F454" s="23"/>
      <c r="G454" s="23"/>
      <c r="H454" s="58"/>
      <c r="I454" s="58"/>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row>
    <row r="455" spans="1:38" customFormat="1" ht="15" x14ac:dyDescent="0.2">
      <c r="A455" s="23"/>
      <c r="B455" s="23"/>
      <c r="C455" s="23"/>
      <c r="D455" s="23"/>
      <c r="E455" s="23"/>
      <c r="F455" s="23"/>
      <c r="G455" s="23"/>
      <c r="H455" s="58"/>
      <c r="I455" s="58"/>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row>
    <row r="456" spans="1:38" customFormat="1" ht="15" x14ac:dyDescent="0.2">
      <c r="A456" s="23"/>
      <c r="B456" s="23"/>
      <c r="C456" s="23"/>
      <c r="D456" s="23"/>
      <c r="E456" s="23"/>
      <c r="F456" s="23"/>
      <c r="G456" s="23"/>
      <c r="H456" s="58"/>
      <c r="I456" s="58"/>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row>
    <row r="457" spans="1:38" customFormat="1" ht="15" x14ac:dyDescent="0.2">
      <c r="A457" s="23"/>
      <c r="B457" s="23"/>
      <c r="C457" s="23"/>
      <c r="D457" s="23"/>
      <c r="E457" s="23"/>
      <c r="F457" s="23"/>
      <c r="G457" s="23"/>
      <c r="H457" s="58"/>
      <c r="I457" s="58"/>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row>
    <row r="458" spans="1:38" customFormat="1" ht="15" x14ac:dyDescent="0.2">
      <c r="A458" s="23"/>
      <c r="B458" s="23"/>
      <c r="C458" s="23"/>
      <c r="D458" s="23"/>
      <c r="E458" s="23"/>
      <c r="F458" s="23"/>
      <c r="G458" s="23"/>
      <c r="H458" s="58"/>
      <c r="I458" s="58"/>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row>
    <row r="459" spans="1:38" customFormat="1" ht="15" x14ac:dyDescent="0.2">
      <c r="A459" s="23"/>
      <c r="B459" s="23"/>
      <c r="C459" s="23"/>
      <c r="D459" s="23"/>
      <c r="E459" s="23"/>
      <c r="F459" s="23"/>
      <c r="G459" s="23"/>
      <c r="H459" s="58"/>
      <c r="I459" s="58"/>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row>
    <row r="460" spans="1:38" customFormat="1" ht="15" x14ac:dyDescent="0.2">
      <c r="A460" s="23"/>
      <c r="B460" s="23"/>
      <c r="C460" s="23"/>
      <c r="D460" s="23"/>
      <c r="E460" s="23"/>
      <c r="F460" s="23"/>
      <c r="G460" s="23"/>
      <c r="H460" s="58"/>
      <c r="I460" s="58"/>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row>
    <row r="461" spans="1:38" customFormat="1" ht="15" x14ac:dyDescent="0.2">
      <c r="A461" s="23"/>
      <c r="B461" s="23"/>
      <c r="C461" s="23"/>
      <c r="D461" s="23"/>
      <c r="E461" s="23"/>
      <c r="F461" s="23"/>
      <c r="G461" s="23"/>
      <c r="H461" s="58"/>
      <c r="I461" s="58"/>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row>
    <row r="462" spans="1:38" customFormat="1" ht="15" x14ac:dyDescent="0.2">
      <c r="A462" s="23"/>
      <c r="B462" s="23"/>
      <c r="C462" s="23"/>
      <c r="D462" s="23"/>
      <c r="E462" s="23"/>
      <c r="F462" s="23"/>
      <c r="G462" s="23"/>
      <c r="H462" s="58"/>
      <c r="I462" s="58"/>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row>
    <row r="463" spans="1:38" customFormat="1" ht="15" x14ac:dyDescent="0.2">
      <c r="A463" s="23"/>
      <c r="B463" s="23"/>
      <c r="C463" s="23"/>
      <c r="D463" s="23"/>
      <c r="E463" s="23"/>
      <c r="F463" s="23"/>
      <c r="G463" s="23"/>
      <c r="H463" s="58"/>
      <c r="I463" s="58"/>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row>
    <row r="464" spans="1:38" customFormat="1" ht="15" x14ac:dyDescent="0.2">
      <c r="A464" s="23"/>
      <c r="B464" s="23"/>
      <c r="C464" s="23"/>
      <c r="D464" s="23"/>
      <c r="E464" s="23"/>
      <c r="F464" s="23"/>
      <c r="G464" s="23"/>
      <c r="H464" s="58"/>
      <c r="I464" s="58"/>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row>
    <row r="465" spans="1:38" customFormat="1" ht="15" x14ac:dyDescent="0.2">
      <c r="A465" s="23"/>
      <c r="B465" s="23"/>
      <c r="C465" s="23"/>
      <c r="D465" s="23"/>
      <c r="E465" s="23"/>
      <c r="F465" s="23"/>
      <c r="G465" s="23"/>
      <c r="H465" s="58"/>
      <c r="I465" s="58"/>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row>
    <row r="466" spans="1:38" customFormat="1" ht="15" x14ac:dyDescent="0.2">
      <c r="A466" s="23"/>
      <c r="B466" s="23"/>
      <c r="C466" s="23"/>
      <c r="D466" s="23"/>
      <c r="E466" s="23"/>
      <c r="F466" s="23"/>
      <c r="G466" s="23"/>
      <c r="H466" s="58"/>
      <c r="I466" s="58"/>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row>
    <row r="467" spans="1:38" customFormat="1" ht="15" x14ac:dyDescent="0.2">
      <c r="A467" s="23"/>
      <c r="B467" s="23"/>
      <c r="C467" s="23"/>
      <c r="D467" s="23"/>
      <c r="E467" s="23"/>
      <c r="F467" s="23"/>
      <c r="G467" s="23"/>
      <c r="H467" s="58"/>
      <c r="I467" s="58"/>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row>
    <row r="468" spans="1:38" customFormat="1" ht="15" x14ac:dyDescent="0.2">
      <c r="A468" s="23"/>
      <c r="B468" s="23"/>
      <c r="C468" s="23"/>
      <c r="D468" s="23"/>
      <c r="E468" s="23"/>
      <c r="F468" s="23"/>
      <c r="G468" s="23"/>
      <c r="H468" s="58"/>
      <c r="I468" s="58"/>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row>
    <row r="469" spans="1:38" customFormat="1" ht="15" x14ac:dyDescent="0.2">
      <c r="A469" s="23"/>
      <c r="B469" s="23"/>
      <c r="C469" s="23"/>
      <c r="D469" s="23"/>
      <c r="E469" s="23"/>
      <c r="F469" s="23"/>
      <c r="G469" s="23"/>
      <c r="H469" s="58"/>
      <c r="I469" s="58"/>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row>
    <row r="470" spans="1:38" customFormat="1" ht="15" x14ac:dyDescent="0.2">
      <c r="A470" s="23"/>
      <c r="B470" s="23"/>
      <c r="C470" s="23"/>
      <c r="D470" s="23"/>
      <c r="E470" s="23"/>
      <c r="F470" s="23"/>
      <c r="G470" s="23"/>
      <c r="H470" s="58"/>
      <c r="I470" s="58"/>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row>
    <row r="471" spans="1:38" customFormat="1" ht="15" x14ac:dyDescent="0.2">
      <c r="A471" s="23"/>
      <c r="B471" s="23"/>
      <c r="C471" s="23"/>
      <c r="D471" s="23"/>
      <c r="E471" s="23"/>
      <c r="F471" s="23"/>
      <c r="G471" s="23"/>
      <c r="H471" s="58"/>
      <c r="I471" s="58"/>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row>
    <row r="472" spans="1:38" customFormat="1" ht="15" x14ac:dyDescent="0.2">
      <c r="A472" s="23"/>
      <c r="B472" s="23"/>
      <c r="C472" s="23"/>
      <c r="D472" s="23"/>
      <c r="E472" s="23"/>
      <c r="F472" s="23"/>
      <c r="G472" s="23"/>
      <c r="H472" s="58"/>
      <c r="I472" s="58"/>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row>
    <row r="473" spans="1:38" customFormat="1" ht="15" x14ac:dyDescent="0.2">
      <c r="A473" s="23"/>
      <c r="B473" s="23"/>
      <c r="C473" s="23"/>
      <c r="D473" s="23"/>
      <c r="E473" s="23"/>
      <c r="F473" s="23"/>
      <c r="G473" s="23"/>
      <c r="H473" s="58"/>
      <c r="I473" s="58"/>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row>
    <row r="474" spans="1:38" customFormat="1" ht="15" x14ac:dyDescent="0.2">
      <c r="A474" s="23"/>
      <c r="B474" s="23"/>
      <c r="C474" s="23"/>
      <c r="D474" s="23"/>
      <c r="E474" s="23"/>
      <c r="F474" s="23"/>
      <c r="G474" s="23"/>
      <c r="H474" s="58"/>
      <c r="I474" s="58"/>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row>
    <row r="475" spans="1:38" customFormat="1" ht="15" x14ac:dyDescent="0.2">
      <c r="A475" s="23"/>
      <c r="B475" s="23"/>
      <c r="C475" s="23"/>
      <c r="D475" s="23"/>
      <c r="E475" s="23"/>
      <c r="F475" s="23"/>
      <c r="G475" s="23"/>
      <c r="H475" s="58"/>
      <c r="I475" s="58"/>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row>
    <row r="476" spans="1:38" customFormat="1" ht="15" x14ac:dyDescent="0.2">
      <c r="A476" s="23"/>
      <c r="B476" s="23"/>
      <c r="C476" s="23"/>
      <c r="D476" s="23"/>
      <c r="E476" s="23"/>
      <c r="F476" s="23"/>
      <c r="G476" s="23"/>
      <c r="H476" s="58"/>
      <c r="I476" s="58"/>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row>
    <row r="477" spans="1:38" customFormat="1" ht="15" x14ac:dyDescent="0.2">
      <c r="A477" s="23"/>
      <c r="B477" s="23"/>
      <c r="C477" s="23"/>
      <c r="D477" s="23"/>
      <c r="E477" s="23"/>
      <c r="F477" s="23"/>
      <c r="G477" s="23"/>
      <c r="H477" s="58"/>
      <c r="I477" s="58"/>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row>
    <row r="478" spans="1:38" customFormat="1" ht="15" x14ac:dyDescent="0.2">
      <c r="A478" s="23"/>
      <c r="B478" s="23"/>
      <c r="C478" s="23"/>
      <c r="D478" s="23"/>
      <c r="E478" s="23"/>
      <c r="F478" s="23"/>
      <c r="G478" s="23"/>
      <c r="H478" s="58"/>
      <c r="I478" s="58"/>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row>
    <row r="479" spans="1:38" customFormat="1" ht="15" x14ac:dyDescent="0.2">
      <c r="A479" s="23"/>
      <c r="B479" s="23"/>
      <c r="C479" s="23"/>
      <c r="D479" s="23"/>
      <c r="E479" s="23"/>
      <c r="F479" s="23"/>
      <c r="G479" s="23"/>
      <c r="H479" s="58"/>
      <c r="I479" s="58"/>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row>
    <row r="480" spans="1:38" customFormat="1" ht="15" x14ac:dyDescent="0.2">
      <c r="A480" s="23"/>
      <c r="B480" s="23"/>
      <c r="C480" s="23"/>
      <c r="D480" s="23"/>
      <c r="E480" s="23"/>
      <c r="F480" s="23"/>
      <c r="G480" s="23"/>
      <c r="H480" s="58"/>
      <c r="I480" s="58"/>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row>
    <row r="481" spans="1:38" customFormat="1" ht="15" x14ac:dyDescent="0.2">
      <c r="A481" s="23"/>
      <c r="B481" s="23"/>
      <c r="C481" s="23"/>
      <c r="D481" s="23"/>
      <c r="E481" s="23"/>
      <c r="F481" s="23"/>
      <c r="G481" s="23"/>
      <c r="H481" s="58"/>
      <c r="I481" s="58"/>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row>
    <row r="482" spans="1:38" customFormat="1" ht="15" x14ac:dyDescent="0.2">
      <c r="A482" s="23"/>
      <c r="B482" s="23"/>
      <c r="C482" s="23"/>
      <c r="D482" s="23"/>
      <c r="E482" s="23"/>
      <c r="F482" s="23"/>
      <c r="G482" s="23"/>
      <c r="H482" s="58"/>
      <c r="I482" s="58"/>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row>
    <row r="483" spans="1:38" customFormat="1" ht="15" x14ac:dyDescent="0.2">
      <c r="A483" s="23"/>
      <c r="B483" s="23"/>
      <c r="C483" s="23"/>
      <c r="D483" s="23"/>
      <c r="E483" s="23"/>
      <c r="F483" s="23"/>
      <c r="G483" s="23"/>
      <c r="H483" s="58"/>
      <c r="I483" s="58"/>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row>
    <row r="484" spans="1:38" customFormat="1" ht="15" x14ac:dyDescent="0.2">
      <c r="A484" s="23"/>
      <c r="B484" s="23"/>
      <c r="C484" s="23"/>
      <c r="D484" s="23"/>
      <c r="E484" s="23"/>
      <c r="F484" s="23"/>
      <c r="G484" s="23"/>
      <c r="H484" s="58"/>
      <c r="I484" s="58"/>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row>
    <row r="485" spans="1:38" customFormat="1" ht="15" x14ac:dyDescent="0.2">
      <c r="A485" s="23"/>
      <c r="B485" s="23"/>
      <c r="C485" s="23"/>
      <c r="D485" s="23"/>
      <c r="E485" s="23"/>
      <c r="F485" s="23"/>
      <c r="G485" s="23"/>
      <c r="H485" s="58"/>
      <c r="I485" s="58"/>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row>
    <row r="486" spans="1:38" customFormat="1" ht="15" x14ac:dyDescent="0.2">
      <c r="A486" s="23"/>
      <c r="B486" s="23"/>
      <c r="C486" s="23"/>
      <c r="D486" s="23"/>
      <c r="E486" s="23"/>
      <c r="F486" s="23"/>
      <c r="G486" s="23"/>
      <c r="H486" s="58"/>
      <c r="I486" s="58"/>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row>
    <row r="487" spans="1:38" customFormat="1" ht="15" x14ac:dyDescent="0.2">
      <c r="A487" s="23"/>
      <c r="B487" s="23"/>
      <c r="C487" s="23"/>
      <c r="D487" s="23"/>
      <c r="E487" s="23"/>
      <c r="F487" s="23"/>
      <c r="G487" s="23"/>
      <c r="H487" s="58"/>
      <c r="I487" s="58"/>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row>
    <row r="488" spans="1:38" customFormat="1" ht="15" x14ac:dyDescent="0.2">
      <c r="A488" s="23"/>
      <c r="B488" s="23"/>
      <c r="C488" s="23"/>
      <c r="D488" s="23"/>
      <c r="E488" s="23"/>
      <c r="F488" s="23"/>
      <c r="G488" s="23"/>
      <c r="H488" s="58"/>
      <c r="I488" s="58"/>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row>
    <row r="489" spans="1:38" customFormat="1" ht="15" x14ac:dyDescent="0.2">
      <c r="A489" s="23"/>
      <c r="B489" s="23"/>
      <c r="C489" s="23"/>
      <c r="D489" s="23"/>
      <c r="E489" s="23"/>
      <c r="F489" s="23"/>
      <c r="G489" s="23"/>
      <c r="H489" s="58"/>
      <c r="I489" s="58"/>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row>
    <row r="490" spans="1:38" customFormat="1" ht="15" x14ac:dyDescent="0.2">
      <c r="A490" s="23"/>
      <c r="B490" s="23"/>
      <c r="C490" s="23"/>
      <c r="D490" s="23"/>
      <c r="E490" s="23"/>
      <c r="F490" s="23"/>
      <c r="G490" s="23"/>
      <c r="H490" s="58"/>
      <c r="I490" s="58"/>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row>
    <row r="491" spans="1:38" customFormat="1" ht="15" x14ac:dyDescent="0.2">
      <c r="A491" s="23"/>
      <c r="B491" s="23"/>
      <c r="C491" s="23"/>
      <c r="D491" s="23"/>
      <c r="E491" s="23"/>
      <c r="F491" s="23"/>
      <c r="G491" s="23"/>
      <c r="H491" s="58"/>
      <c r="I491" s="58"/>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row>
    <row r="492" spans="1:38" customFormat="1" ht="15" x14ac:dyDescent="0.2">
      <c r="A492" s="23"/>
      <c r="B492" s="23"/>
      <c r="C492" s="23"/>
      <c r="D492" s="23"/>
      <c r="E492" s="23"/>
      <c r="F492" s="23"/>
      <c r="G492" s="23"/>
      <c r="H492" s="58"/>
      <c r="I492" s="58"/>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row>
    <row r="493" spans="1:38" customFormat="1" ht="15" x14ac:dyDescent="0.2">
      <c r="A493" s="23"/>
      <c r="B493" s="23"/>
      <c r="C493" s="23"/>
      <c r="D493" s="23"/>
      <c r="E493" s="23"/>
      <c r="F493" s="23"/>
      <c r="G493" s="23"/>
      <c r="H493" s="58"/>
      <c r="I493" s="58"/>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row>
    <row r="494" spans="1:38" customFormat="1" ht="15" x14ac:dyDescent="0.2">
      <c r="A494" s="23"/>
      <c r="B494" s="23"/>
      <c r="C494" s="23"/>
      <c r="D494" s="23"/>
      <c r="E494" s="23"/>
      <c r="F494" s="23"/>
      <c r="G494" s="23"/>
      <c r="H494" s="58"/>
      <c r="I494" s="58"/>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row>
    <row r="495" spans="1:38" customFormat="1" ht="15" x14ac:dyDescent="0.2">
      <c r="A495" s="23"/>
      <c r="B495" s="23"/>
      <c r="C495" s="23"/>
      <c r="D495" s="23"/>
      <c r="E495" s="23"/>
      <c r="F495" s="23"/>
      <c r="G495" s="23"/>
      <c r="H495" s="58"/>
      <c r="I495" s="58"/>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row>
    <row r="496" spans="1:38" customFormat="1" ht="15" x14ac:dyDescent="0.2">
      <c r="A496" s="23"/>
      <c r="B496" s="23"/>
      <c r="C496" s="23"/>
      <c r="D496" s="23"/>
      <c r="E496" s="23"/>
      <c r="F496" s="23"/>
      <c r="G496" s="23"/>
      <c r="H496" s="58"/>
      <c r="I496" s="58"/>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row>
    <row r="497" spans="1:38" customFormat="1" ht="15" x14ac:dyDescent="0.2">
      <c r="A497" s="23"/>
      <c r="B497" s="23"/>
      <c r="C497" s="23"/>
      <c r="D497" s="23"/>
      <c r="E497" s="23"/>
      <c r="F497" s="23"/>
      <c r="G497" s="23"/>
      <c r="H497" s="58"/>
      <c r="I497" s="58"/>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row>
    <row r="498" spans="1:38" customFormat="1" ht="15" x14ac:dyDescent="0.2">
      <c r="A498" s="23"/>
      <c r="B498" s="23"/>
      <c r="C498" s="23"/>
      <c r="D498" s="23"/>
      <c r="E498" s="23"/>
      <c r="F498" s="23"/>
      <c r="G498" s="23"/>
      <c r="H498" s="58"/>
      <c r="I498" s="58"/>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row>
    <row r="499" spans="1:38" customFormat="1" ht="15" x14ac:dyDescent="0.2">
      <c r="A499" s="23"/>
      <c r="B499" s="23"/>
      <c r="C499" s="23"/>
      <c r="D499" s="23"/>
      <c r="E499" s="23"/>
      <c r="F499" s="23"/>
      <c r="G499" s="23"/>
      <c r="H499" s="58"/>
      <c r="I499" s="58"/>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row>
    <row r="500" spans="1:38" customFormat="1" ht="15" x14ac:dyDescent="0.2">
      <c r="A500" s="23"/>
      <c r="B500" s="23"/>
      <c r="C500" s="23"/>
      <c r="D500" s="23"/>
      <c r="E500" s="23"/>
      <c r="F500" s="23"/>
      <c r="G500" s="23"/>
      <c r="H500" s="58"/>
      <c r="I500" s="58"/>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row>
    <row r="501" spans="1:38" customFormat="1" ht="15" x14ac:dyDescent="0.2">
      <c r="A501" s="23"/>
      <c r="B501" s="23"/>
      <c r="C501" s="23"/>
      <c r="D501" s="23"/>
      <c r="E501" s="23"/>
      <c r="F501" s="23"/>
      <c r="G501" s="23"/>
      <c r="H501" s="58"/>
      <c r="I501" s="58"/>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row>
    <row r="502" spans="1:38" customFormat="1" ht="15" x14ac:dyDescent="0.2">
      <c r="A502" s="23"/>
      <c r="B502" s="23"/>
      <c r="C502" s="23"/>
      <c r="D502" s="23"/>
      <c r="E502" s="23"/>
      <c r="F502" s="23"/>
      <c r="G502" s="23"/>
      <c r="H502" s="58"/>
      <c r="I502" s="58"/>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row>
    <row r="503" spans="1:38" customFormat="1" ht="15" x14ac:dyDescent="0.2">
      <c r="A503" s="23"/>
      <c r="B503" s="23"/>
      <c r="C503" s="23"/>
      <c r="D503" s="23"/>
      <c r="E503" s="23"/>
      <c r="F503" s="23"/>
      <c r="G503" s="23"/>
      <c r="H503" s="58"/>
      <c r="I503" s="58"/>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row>
    <row r="504" spans="1:38" customFormat="1" ht="15" x14ac:dyDescent="0.2">
      <c r="A504" s="23"/>
      <c r="B504" s="23"/>
      <c r="C504" s="23"/>
      <c r="D504" s="23"/>
      <c r="E504" s="23"/>
      <c r="F504" s="23"/>
      <c r="G504" s="23"/>
      <c r="H504" s="58"/>
      <c r="I504" s="58"/>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row>
    <row r="505" spans="1:38" customFormat="1" ht="15" x14ac:dyDescent="0.2">
      <c r="A505" s="23"/>
      <c r="B505" s="23"/>
      <c r="C505" s="23"/>
      <c r="D505" s="23"/>
      <c r="E505" s="23"/>
      <c r="F505" s="23"/>
      <c r="G505" s="23"/>
      <c r="H505" s="58"/>
      <c r="I505" s="58"/>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row>
    <row r="506" spans="1:38" customFormat="1" ht="15" x14ac:dyDescent="0.2">
      <c r="A506" s="23"/>
      <c r="B506" s="23"/>
      <c r="C506" s="23"/>
      <c r="D506" s="23"/>
      <c r="E506" s="23"/>
      <c r="F506" s="23"/>
      <c r="G506" s="23"/>
      <c r="H506" s="58"/>
      <c r="I506" s="58"/>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row>
    <row r="507" spans="1:38" customFormat="1" ht="15" x14ac:dyDescent="0.2">
      <c r="A507" s="23"/>
      <c r="B507" s="23"/>
      <c r="C507" s="23"/>
      <c r="D507" s="23"/>
      <c r="E507" s="23"/>
      <c r="F507" s="23"/>
      <c r="G507" s="23"/>
      <c r="H507" s="58"/>
      <c r="I507" s="58"/>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row>
    <row r="508" spans="1:38" customFormat="1" ht="15" x14ac:dyDescent="0.2">
      <c r="A508" s="23"/>
      <c r="B508" s="23"/>
      <c r="C508" s="23"/>
      <c r="D508" s="23"/>
      <c r="E508" s="23"/>
      <c r="F508" s="23"/>
      <c r="G508" s="23"/>
      <c r="H508" s="58"/>
      <c r="I508" s="58"/>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row>
    <row r="509" spans="1:38" customFormat="1" ht="15" x14ac:dyDescent="0.2">
      <c r="A509" s="23"/>
      <c r="B509" s="23"/>
      <c r="C509" s="23"/>
      <c r="D509" s="23"/>
      <c r="E509" s="23"/>
      <c r="F509" s="23"/>
      <c r="G509" s="23"/>
      <c r="H509" s="58"/>
      <c r="I509" s="58"/>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row>
    <row r="510" spans="1:38" customFormat="1" ht="15" x14ac:dyDescent="0.2">
      <c r="A510" s="23"/>
      <c r="B510" s="23"/>
      <c r="C510" s="23"/>
      <c r="D510" s="23"/>
      <c r="E510" s="23"/>
      <c r="F510" s="23"/>
      <c r="G510" s="23"/>
      <c r="H510" s="58"/>
      <c r="I510" s="58"/>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row>
    <row r="511" spans="1:38" customFormat="1" ht="15" x14ac:dyDescent="0.2">
      <c r="A511" s="23"/>
      <c r="B511" s="23"/>
      <c r="C511" s="23"/>
      <c r="D511" s="23"/>
      <c r="E511" s="23"/>
      <c r="F511" s="23"/>
      <c r="G511" s="23"/>
      <c r="H511" s="58"/>
      <c r="I511" s="58"/>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row>
    <row r="512" spans="1:38" customFormat="1" ht="15" x14ac:dyDescent="0.2">
      <c r="A512" s="23"/>
      <c r="B512" s="23"/>
      <c r="C512" s="23"/>
      <c r="D512" s="23"/>
      <c r="E512" s="23"/>
      <c r="F512" s="23"/>
      <c r="G512" s="23"/>
      <c r="H512" s="58"/>
      <c r="I512" s="58"/>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row>
    <row r="513" spans="1:38" customFormat="1" ht="15" x14ac:dyDescent="0.2">
      <c r="A513" s="23"/>
      <c r="B513" s="23"/>
      <c r="C513" s="23"/>
      <c r="D513" s="23"/>
      <c r="E513" s="23"/>
      <c r="F513" s="23"/>
      <c r="G513" s="23"/>
      <c r="H513" s="58"/>
      <c r="I513" s="58"/>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row>
    <row r="514" spans="1:38" customFormat="1" ht="15" x14ac:dyDescent="0.2">
      <c r="A514" s="23"/>
      <c r="B514" s="23"/>
      <c r="C514" s="23"/>
      <c r="D514" s="23"/>
      <c r="E514" s="23"/>
      <c r="F514" s="23"/>
      <c r="G514" s="23"/>
      <c r="H514" s="58"/>
      <c r="I514" s="58"/>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row>
    <row r="515" spans="1:38" customFormat="1" ht="15" x14ac:dyDescent="0.2">
      <c r="A515" s="23"/>
      <c r="B515" s="23"/>
      <c r="C515" s="23"/>
      <c r="D515" s="23"/>
      <c r="E515" s="23"/>
      <c r="F515" s="23"/>
      <c r="G515" s="23"/>
      <c r="H515" s="58"/>
      <c r="I515" s="58"/>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row>
    <row r="516" spans="1:38" customFormat="1" ht="15" x14ac:dyDescent="0.2">
      <c r="A516" s="23"/>
      <c r="B516" s="23"/>
      <c r="C516" s="23"/>
      <c r="D516" s="23"/>
      <c r="E516" s="23"/>
      <c r="F516" s="23"/>
      <c r="G516" s="23"/>
      <c r="H516" s="58"/>
      <c r="I516" s="58"/>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row>
    <row r="517" spans="1:38" customFormat="1" ht="15" x14ac:dyDescent="0.2">
      <c r="A517" s="23"/>
      <c r="B517" s="23"/>
      <c r="C517" s="23"/>
      <c r="D517" s="23"/>
      <c r="E517" s="23"/>
      <c r="F517" s="23"/>
      <c r="G517" s="23"/>
      <c r="H517" s="58"/>
      <c r="I517" s="58"/>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row>
    <row r="518" spans="1:38" customFormat="1" ht="15" x14ac:dyDescent="0.2">
      <c r="A518" s="23"/>
      <c r="B518" s="23"/>
      <c r="C518" s="23"/>
      <c r="D518" s="23"/>
      <c r="E518" s="23"/>
      <c r="F518" s="23"/>
      <c r="G518" s="23"/>
      <c r="H518" s="58"/>
      <c r="I518" s="58"/>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row>
    <row r="519" spans="1:38" customFormat="1" ht="15" x14ac:dyDescent="0.2">
      <c r="A519" s="23"/>
      <c r="B519" s="23"/>
      <c r="C519" s="23"/>
      <c r="D519" s="23"/>
      <c r="E519" s="23"/>
      <c r="F519" s="23"/>
      <c r="G519" s="23"/>
      <c r="H519" s="58"/>
      <c r="I519" s="58"/>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row>
    <row r="520" spans="1:38" customFormat="1" ht="15" x14ac:dyDescent="0.2">
      <c r="A520" s="23"/>
      <c r="B520" s="23"/>
      <c r="C520" s="23"/>
      <c r="D520" s="23"/>
      <c r="E520" s="23"/>
      <c r="F520" s="23"/>
      <c r="G520" s="23"/>
      <c r="H520" s="58"/>
      <c r="I520" s="58"/>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row>
    <row r="521" spans="1:38" customFormat="1" ht="15" x14ac:dyDescent="0.2">
      <c r="A521" s="23"/>
      <c r="B521" s="23"/>
      <c r="C521" s="23"/>
      <c r="D521" s="23"/>
      <c r="E521" s="23"/>
      <c r="F521" s="23"/>
      <c r="G521" s="23"/>
      <c r="H521" s="58"/>
      <c r="I521" s="58"/>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row>
    <row r="522" spans="1:38" customFormat="1" ht="15" x14ac:dyDescent="0.2">
      <c r="A522" s="23"/>
      <c r="B522" s="23"/>
      <c r="C522" s="23"/>
      <c r="D522" s="23"/>
      <c r="E522" s="23"/>
      <c r="F522" s="23"/>
      <c r="G522" s="23"/>
      <c r="H522" s="58"/>
      <c r="I522" s="58"/>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row>
    <row r="523" spans="1:38" customFormat="1" ht="15" x14ac:dyDescent="0.2">
      <c r="A523" s="23"/>
      <c r="B523" s="23"/>
      <c r="C523" s="23"/>
      <c r="D523" s="23"/>
      <c r="E523" s="23"/>
      <c r="F523" s="23"/>
      <c r="G523" s="23"/>
      <c r="H523" s="58"/>
      <c r="I523" s="58"/>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row>
    <row r="524" spans="1:38" customFormat="1" ht="15" x14ac:dyDescent="0.2">
      <c r="A524" s="23"/>
      <c r="B524" s="23"/>
      <c r="C524" s="23"/>
      <c r="D524" s="23"/>
      <c r="E524" s="23"/>
      <c r="F524" s="23"/>
      <c r="G524" s="23"/>
      <c r="H524" s="58"/>
      <c r="I524" s="58"/>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row>
    <row r="525" spans="1:38" customFormat="1" ht="15" x14ac:dyDescent="0.2">
      <c r="A525" s="23"/>
      <c r="B525" s="23"/>
      <c r="C525" s="23"/>
      <c r="D525" s="23"/>
      <c r="E525" s="23"/>
      <c r="F525" s="23"/>
      <c r="G525" s="23"/>
      <c r="H525" s="58"/>
      <c r="I525" s="58"/>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row>
    <row r="526" spans="1:38" customFormat="1" ht="15" x14ac:dyDescent="0.2">
      <c r="A526" s="23"/>
      <c r="B526" s="23"/>
      <c r="C526" s="23"/>
      <c r="D526" s="23"/>
      <c r="E526" s="23"/>
      <c r="F526" s="23"/>
      <c r="G526" s="23"/>
      <c r="H526" s="58"/>
      <c r="I526" s="58"/>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row>
    <row r="527" spans="1:38" customFormat="1" ht="15" x14ac:dyDescent="0.2">
      <c r="A527" s="23"/>
      <c r="B527" s="23"/>
      <c r="C527" s="23"/>
      <c r="D527" s="23"/>
      <c r="E527" s="23"/>
      <c r="F527" s="23"/>
      <c r="G527" s="23"/>
      <c r="H527" s="58"/>
      <c r="I527" s="58"/>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row>
    <row r="528" spans="1:38" customFormat="1" ht="15" x14ac:dyDescent="0.2">
      <c r="A528" s="23"/>
      <c r="B528" s="23"/>
      <c r="C528" s="23"/>
      <c r="D528" s="23"/>
      <c r="E528" s="23"/>
      <c r="F528" s="23"/>
      <c r="G528" s="23"/>
      <c r="H528" s="58"/>
      <c r="I528" s="58"/>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row>
    <row r="529" spans="1:38" customFormat="1" ht="15" x14ac:dyDescent="0.2">
      <c r="A529" s="23"/>
      <c r="B529" s="23"/>
      <c r="C529" s="23"/>
      <c r="D529" s="23"/>
      <c r="E529" s="23"/>
      <c r="F529" s="23"/>
      <c r="G529" s="23"/>
      <c r="H529" s="58"/>
      <c r="I529" s="58"/>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row>
    <row r="530" spans="1:38" customFormat="1" ht="15" x14ac:dyDescent="0.2">
      <c r="A530" s="23"/>
      <c r="B530" s="23"/>
      <c r="C530" s="23"/>
      <c r="D530" s="23"/>
      <c r="E530" s="23"/>
      <c r="F530" s="23"/>
      <c r="G530" s="23"/>
      <c r="H530" s="58"/>
      <c r="I530" s="58"/>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row>
    <row r="531" spans="1:38" customFormat="1" ht="15" x14ac:dyDescent="0.2">
      <c r="A531" s="23"/>
      <c r="B531" s="23"/>
      <c r="C531" s="23"/>
      <c r="D531" s="23"/>
      <c r="E531" s="23"/>
      <c r="F531" s="23"/>
      <c r="G531" s="23"/>
      <c r="H531" s="58"/>
      <c r="I531" s="58"/>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row>
    <row r="532" spans="1:38" customFormat="1" ht="15" x14ac:dyDescent="0.2">
      <c r="A532" s="23"/>
      <c r="B532" s="23"/>
      <c r="C532" s="23"/>
      <c r="D532" s="23"/>
      <c r="E532" s="23"/>
      <c r="F532" s="23"/>
      <c r="G532" s="23"/>
      <c r="H532" s="58"/>
      <c r="I532" s="58"/>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row>
    <row r="533" spans="1:38" customFormat="1" ht="15" x14ac:dyDescent="0.2">
      <c r="A533" s="23"/>
      <c r="B533" s="23"/>
      <c r="C533" s="23"/>
      <c r="D533" s="23"/>
      <c r="E533" s="23"/>
      <c r="F533" s="23"/>
      <c r="G533" s="23"/>
      <c r="H533" s="58"/>
      <c r="I533" s="58"/>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row>
    <row r="534" spans="1:38" customFormat="1" ht="15" x14ac:dyDescent="0.2">
      <c r="A534" s="23"/>
      <c r="B534" s="23"/>
      <c r="C534" s="23"/>
      <c r="D534" s="23"/>
      <c r="E534" s="23"/>
      <c r="F534" s="23"/>
      <c r="G534" s="23"/>
      <c r="H534" s="58"/>
      <c r="I534" s="58"/>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row>
    <row r="535" spans="1:38" customFormat="1" ht="15" x14ac:dyDescent="0.2">
      <c r="A535" s="23"/>
      <c r="B535" s="23"/>
      <c r="C535" s="23"/>
      <c r="D535" s="23"/>
      <c r="E535" s="23"/>
      <c r="F535" s="23"/>
      <c r="G535" s="23"/>
      <c r="H535" s="58"/>
      <c r="I535" s="58"/>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row>
    <row r="536" spans="1:38" customFormat="1" ht="15" x14ac:dyDescent="0.2">
      <c r="A536" s="23"/>
      <c r="B536" s="23"/>
      <c r="C536" s="23"/>
      <c r="D536" s="23"/>
      <c r="E536" s="23"/>
      <c r="F536" s="23"/>
      <c r="G536" s="23"/>
      <c r="H536" s="58"/>
      <c r="I536" s="58"/>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row>
    <row r="537" spans="1:38" customFormat="1" ht="15" x14ac:dyDescent="0.2">
      <c r="A537" s="23"/>
      <c r="B537" s="23"/>
      <c r="C537" s="23"/>
      <c r="D537" s="23"/>
      <c r="E537" s="23"/>
      <c r="F537" s="23"/>
      <c r="G537" s="23"/>
      <c r="H537" s="58"/>
      <c r="I537" s="58"/>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row>
    <row r="538" spans="1:38" customFormat="1" ht="15" x14ac:dyDescent="0.2">
      <c r="A538" s="23"/>
      <c r="B538" s="23"/>
      <c r="C538" s="23"/>
      <c r="D538" s="23"/>
      <c r="E538" s="23"/>
      <c r="F538" s="23"/>
      <c r="G538" s="23"/>
      <c r="H538" s="58"/>
      <c r="I538" s="58"/>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row>
    <row r="539" spans="1:38" customFormat="1" ht="15" x14ac:dyDescent="0.2">
      <c r="A539" s="23"/>
      <c r="B539" s="23"/>
      <c r="C539" s="23"/>
      <c r="D539" s="23"/>
      <c r="E539" s="23"/>
      <c r="F539" s="23"/>
      <c r="G539" s="23"/>
      <c r="H539" s="58"/>
      <c r="I539" s="58"/>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row>
    <row r="540" spans="1:38" customFormat="1" ht="15" x14ac:dyDescent="0.2">
      <c r="A540" s="23"/>
      <c r="B540" s="23"/>
      <c r="C540" s="23"/>
      <c r="D540" s="23"/>
      <c r="E540" s="23"/>
      <c r="F540" s="23"/>
      <c r="G540" s="23"/>
      <c r="H540" s="58"/>
      <c r="I540" s="58"/>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row>
    <row r="541" spans="1:38" customFormat="1" ht="15" x14ac:dyDescent="0.2">
      <c r="A541" s="23"/>
      <c r="B541" s="23"/>
      <c r="C541" s="23"/>
      <c r="D541" s="23"/>
      <c r="E541" s="23"/>
      <c r="F541" s="23"/>
      <c r="G541" s="23"/>
      <c r="H541" s="58"/>
      <c r="I541" s="58"/>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row>
    <row r="542" spans="1:38" customFormat="1" ht="15" x14ac:dyDescent="0.2">
      <c r="A542" s="23"/>
      <c r="B542" s="23"/>
      <c r="C542" s="23"/>
      <c r="D542" s="23"/>
      <c r="E542" s="23"/>
      <c r="F542" s="23"/>
      <c r="G542" s="23"/>
      <c r="H542" s="58"/>
      <c r="I542" s="58"/>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row>
    <row r="543" spans="1:38" customFormat="1" ht="15" x14ac:dyDescent="0.2">
      <c r="A543" s="23"/>
      <c r="B543" s="23"/>
      <c r="C543" s="23"/>
      <c r="D543" s="23"/>
      <c r="E543" s="23"/>
      <c r="F543" s="23"/>
      <c r="G543" s="23"/>
      <c r="H543" s="58"/>
      <c r="I543" s="58"/>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row>
    <row r="544" spans="1:38" customFormat="1" ht="15" x14ac:dyDescent="0.2">
      <c r="A544" s="23"/>
      <c r="B544" s="23"/>
      <c r="C544" s="23"/>
      <c r="D544" s="23"/>
      <c r="E544" s="23"/>
      <c r="F544" s="23"/>
      <c r="G544" s="23"/>
      <c r="H544" s="58"/>
      <c r="I544" s="58"/>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row>
    <row r="545" spans="1:38" customFormat="1" ht="15" x14ac:dyDescent="0.2">
      <c r="A545" s="23"/>
      <c r="B545" s="23"/>
      <c r="C545" s="23"/>
      <c r="D545" s="23"/>
      <c r="E545" s="23"/>
      <c r="F545" s="23"/>
      <c r="G545" s="23"/>
      <c r="H545" s="58"/>
      <c r="I545" s="58"/>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row>
    <row r="546" spans="1:38" customFormat="1" ht="15" x14ac:dyDescent="0.2">
      <c r="A546" s="23"/>
      <c r="B546" s="23"/>
      <c r="C546" s="23"/>
      <c r="D546" s="23"/>
      <c r="E546" s="23"/>
      <c r="F546" s="23"/>
      <c r="G546" s="23"/>
      <c r="H546" s="58"/>
      <c r="I546" s="58"/>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row>
    <row r="547" spans="1:38" customFormat="1" ht="15" x14ac:dyDescent="0.2">
      <c r="A547" s="23"/>
      <c r="B547" s="23"/>
      <c r="C547" s="23"/>
      <c r="D547" s="23"/>
      <c r="E547" s="23"/>
      <c r="F547" s="23"/>
      <c r="G547" s="23"/>
      <c r="H547" s="58"/>
      <c r="I547" s="58"/>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row>
    <row r="548" spans="1:38" customFormat="1" ht="15" x14ac:dyDescent="0.2">
      <c r="A548" s="23"/>
      <c r="B548" s="23"/>
      <c r="C548" s="23"/>
      <c r="D548" s="23"/>
      <c r="E548" s="23"/>
      <c r="F548" s="23"/>
      <c r="G548" s="23"/>
      <c r="H548" s="58"/>
      <c r="I548" s="58"/>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row>
    <row r="549" spans="1:38" customFormat="1" ht="15" x14ac:dyDescent="0.2">
      <c r="A549" s="23"/>
      <c r="B549" s="23"/>
      <c r="C549" s="23"/>
      <c r="D549" s="23"/>
      <c r="E549" s="23"/>
      <c r="F549" s="23"/>
      <c r="G549" s="23"/>
      <c r="H549" s="58"/>
      <c r="I549" s="58"/>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row>
    <row r="550" spans="1:38" customFormat="1" ht="15" x14ac:dyDescent="0.2">
      <c r="A550" s="23"/>
      <c r="B550" s="23"/>
      <c r="C550" s="23"/>
      <c r="D550" s="23"/>
      <c r="E550" s="23"/>
      <c r="F550" s="23"/>
      <c r="G550" s="23"/>
      <c r="H550" s="58"/>
      <c r="I550" s="58"/>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row>
    <row r="551" spans="1:38" customFormat="1" ht="15" x14ac:dyDescent="0.2">
      <c r="A551" s="23"/>
      <c r="B551" s="23"/>
      <c r="C551" s="23"/>
      <c r="D551" s="23"/>
      <c r="E551" s="23"/>
      <c r="F551" s="23"/>
      <c r="G551" s="23"/>
      <c r="H551" s="58"/>
      <c r="I551" s="58"/>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row>
    <row r="552" spans="1:38" customFormat="1" ht="15" x14ac:dyDescent="0.2">
      <c r="A552" s="23"/>
      <c r="B552" s="23"/>
      <c r="C552" s="23"/>
      <c r="D552" s="23"/>
      <c r="E552" s="23"/>
      <c r="F552" s="23"/>
      <c r="G552" s="23"/>
      <c r="H552" s="58"/>
      <c r="I552" s="58"/>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row>
    <row r="553" spans="1:38" customFormat="1" ht="15" x14ac:dyDescent="0.2">
      <c r="A553" s="23"/>
      <c r="B553" s="23"/>
      <c r="C553" s="23"/>
      <c r="D553" s="23"/>
      <c r="E553" s="23"/>
      <c r="F553" s="23"/>
      <c r="G553" s="23"/>
      <c r="H553" s="58"/>
      <c r="I553" s="58"/>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row>
    <row r="554" spans="1:38" customFormat="1" ht="15" x14ac:dyDescent="0.2">
      <c r="A554" s="23"/>
      <c r="B554" s="23"/>
      <c r="C554" s="23"/>
      <c r="D554" s="23"/>
      <c r="E554" s="23"/>
      <c r="F554" s="23"/>
      <c r="G554" s="23"/>
      <c r="H554" s="58"/>
      <c r="I554" s="58"/>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row>
    <row r="555" spans="1:38" customFormat="1" ht="15" x14ac:dyDescent="0.2">
      <c r="A555" s="23"/>
      <c r="B555" s="23"/>
      <c r="C555" s="23"/>
      <c r="D555" s="23"/>
      <c r="E555" s="23"/>
      <c r="F555" s="23"/>
      <c r="G555" s="23"/>
      <c r="H555" s="58"/>
      <c r="I555" s="58"/>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row>
    <row r="556" spans="1:38" customFormat="1" ht="15" x14ac:dyDescent="0.2">
      <c r="A556" s="23"/>
      <c r="B556" s="23"/>
      <c r="C556" s="23"/>
      <c r="D556" s="23"/>
      <c r="E556" s="23"/>
      <c r="F556" s="23"/>
      <c r="G556" s="23"/>
      <c r="H556" s="58"/>
      <c r="I556" s="58"/>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row>
    <row r="557" spans="1:38" customFormat="1" ht="15" x14ac:dyDescent="0.2">
      <c r="A557" s="23"/>
      <c r="B557" s="23"/>
      <c r="C557" s="23"/>
      <c r="D557" s="23"/>
      <c r="E557" s="23"/>
      <c r="F557" s="23"/>
      <c r="G557" s="23"/>
      <c r="H557" s="58"/>
      <c r="I557" s="58"/>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row>
    <row r="558" spans="1:38" customFormat="1" ht="15" x14ac:dyDescent="0.2">
      <c r="A558" s="23"/>
      <c r="B558" s="23"/>
      <c r="C558" s="23"/>
      <c r="D558" s="23"/>
      <c r="E558" s="23"/>
      <c r="F558" s="23"/>
      <c r="G558" s="23"/>
      <c r="H558" s="58"/>
      <c r="I558" s="58"/>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row>
    <row r="559" spans="1:38" customFormat="1" ht="15" x14ac:dyDescent="0.2">
      <c r="A559" s="23"/>
      <c r="B559" s="23"/>
      <c r="C559" s="23"/>
      <c r="D559" s="23"/>
      <c r="E559" s="23"/>
      <c r="F559" s="23"/>
      <c r="G559" s="23"/>
      <c r="H559" s="58"/>
      <c r="I559" s="58"/>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row>
    <row r="560" spans="1:38" customFormat="1" ht="15" x14ac:dyDescent="0.2">
      <c r="A560" s="23"/>
      <c r="B560" s="23"/>
      <c r="C560" s="23"/>
      <c r="D560" s="23"/>
      <c r="E560" s="23"/>
      <c r="F560" s="23"/>
      <c r="G560" s="23"/>
      <c r="H560" s="58"/>
      <c r="I560" s="58"/>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row>
    <row r="561" spans="1:38" customFormat="1" ht="15" x14ac:dyDescent="0.2">
      <c r="A561" s="23"/>
      <c r="B561" s="23"/>
      <c r="C561" s="23"/>
      <c r="D561" s="23"/>
      <c r="E561" s="23"/>
      <c r="F561" s="23"/>
      <c r="G561" s="23"/>
      <c r="H561" s="58"/>
      <c r="I561" s="58"/>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row>
    <row r="562" spans="1:38" customFormat="1" ht="15" x14ac:dyDescent="0.2">
      <c r="A562" s="23"/>
      <c r="B562" s="23"/>
      <c r="C562" s="23"/>
      <c r="D562" s="23"/>
      <c r="E562" s="23"/>
      <c r="F562" s="23"/>
      <c r="G562" s="23"/>
      <c r="H562" s="58"/>
      <c r="I562" s="58"/>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row>
    <row r="563" spans="1:38" customFormat="1" ht="15" x14ac:dyDescent="0.2">
      <c r="A563" s="23"/>
      <c r="B563" s="23"/>
      <c r="C563" s="23"/>
      <c r="D563" s="23"/>
      <c r="E563" s="23"/>
      <c r="F563" s="23"/>
      <c r="G563" s="23"/>
      <c r="H563" s="58"/>
      <c r="I563" s="58"/>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row>
    <row r="564" spans="1:38" customFormat="1" ht="15" x14ac:dyDescent="0.2">
      <c r="A564" s="23"/>
      <c r="B564" s="23"/>
      <c r="C564" s="23"/>
      <c r="D564" s="23"/>
      <c r="E564" s="23"/>
      <c r="F564" s="23"/>
      <c r="G564" s="23"/>
      <c r="H564" s="58"/>
      <c r="I564" s="58"/>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row>
    <row r="565" spans="1:38" customFormat="1" ht="15" x14ac:dyDescent="0.2">
      <c r="A565" s="23"/>
      <c r="B565" s="23"/>
      <c r="C565" s="23"/>
      <c r="D565" s="23"/>
      <c r="E565" s="23"/>
      <c r="F565" s="23"/>
      <c r="G565" s="23"/>
      <c r="H565" s="58"/>
      <c r="I565" s="58"/>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row>
    <row r="566" spans="1:38" customFormat="1" ht="15" x14ac:dyDescent="0.2">
      <c r="A566" s="23"/>
      <c r="B566" s="23"/>
      <c r="C566" s="23"/>
      <c r="D566" s="23"/>
      <c r="E566" s="23"/>
      <c r="F566" s="23"/>
      <c r="G566" s="23"/>
      <c r="H566" s="58"/>
      <c r="I566" s="58"/>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row>
    <row r="567" spans="1:38" customFormat="1" ht="15" x14ac:dyDescent="0.2">
      <c r="A567" s="23"/>
      <c r="B567" s="23"/>
      <c r="C567" s="23"/>
      <c r="D567" s="23"/>
      <c r="E567" s="23"/>
      <c r="F567" s="23"/>
      <c r="G567" s="23"/>
      <c r="H567" s="58"/>
      <c r="I567" s="58"/>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row>
    <row r="568" spans="1:38" customFormat="1" ht="15" x14ac:dyDescent="0.2">
      <c r="A568" s="23"/>
      <c r="B568" s="23"/>
      <c r="C568" s="23"/>
      <c r="D568" s="23"/>
      <c r="E568" s="23"/>
      <c r="F568" s="23"/>
      <c r="G568" s="23"/>
      <c r="H568" s="58"/>
      <c r="I568" s="58"/>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row>
    <row r="569" spans="1:38" customFormat="1" ht="15" x14ac:dyDescent="0.2">
      <c r="A569" s="23"/>
      <c r="B569" s="23"/>
      <c r="C569" s="23"/>
      <c r="D569" s="23"/>
      <c r="E569" s="23"/>
      <c r="F569" s="23"/>
      <c r="G569" s="23"/>
      <c r="H569" s="58"/>
      <c r="I569" s="58"/>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row>
    <row r="570" spans="1:38" customFormat="1" ht="15" x14ac:dyDescent="0.2">
      <c r="A570" s="23"/>
      <c r="B570" s="23"/>
      <c r="C570" s="23"/>
      <c r="D570" s="23"/>
      <c r="E570" s="23"/>
      <c r="F570" s="23"/>
      <c r="G570" s="23"/>
      <c r="H570" s="58"/>
      <c r="I570" s="58"/>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row>
    <row r="571" spans="1:38" customFormat="1" ht="15" x14ac:dyDescent="0.2">
      <c r="A571" s="23"/>
      <c r="B571" s="23"/>
      <c r="C571" s="23"/>
      <c r="D571" s="23"/>
      <c r="E571" s="23"/>
      <c r="F571" s="23"/>
      <c r="G571" s="23"/>
      <c r="H571" s="58"/>
      <c r="I571" s="58"/>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row>
    <row r="572" spans="1:38" customFormat="1" ht="15" x14ac:dyDescent="0.2">
      <c r="A572" s="23"/>
      <c r="B572" s="23"/>
      <c r="C572" s="23"/>
      <c r="D572" s="23"/>
      <c r="E572" s="23"/>
      <c r="F572" s="23"/>
      <c r="G572" s="23"/>
      <c r="H572" s="58"/>
      <c r="I572" s="58"/>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row>
    <row r="573" spans="1:38" customFormat="1" ht="15" x14ac:dyDescent="0.2">
      <c r="A573" s="23"/>
      <c r="B573" s="23"/>
      <c r="C573" s="23"/>
      <c r="D573" s="23"/>
      <c r="E573" s="23"/>
      <c r="F573" s="23"/>
      <c r="G573" s="23"/>
      <c r="H573" s="58"/>
      <c r="I573" s="58"/>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row>
    <row r="574" spans="1:38" customFormat="1" ht="15" x14ac:dyDescent="0.2">
      <c r="A574" s="23"/>
      <c r="B574" s="23"/>
      <c r="C574" s="23"/>
      <c r="D574" s="23"/>
      <c r="E574" s="23"/>
      <c r="F574" s="23"/>
      <c r="G574" s="23"/>
      <c r="H574" s="58"/>
      <c r="I574" s="58"/>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row>
    <row r="575" spans="1:38" customFormat="1" ht="15" x14ac:dyDescent="0.2">
      <c r="A575" s="23"/>
      <c r="B575" s="23"/>
      <c r="C575" s="23"/>
      <c r="D575" s="23"/>
      <c r="E575" s="23"/>
      <c r="F575" s="23"/>
      <c r="G575" s="23"/>
      <c r="H575" s="58"/>
      <c r="I575" s="58"/>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row>
    <row r="576" spans="1:38" customFormat="1" ht="15" x14ac:dyDescent="0.2">
      <c r="A576" s="23"/>
      <c r="B576" s="23"/>
      <c r="C576" s="23"/>
      <c r="D576" s="23"/>
      <c r="E576" s="23"/>
      <c r="F576" s="23"/>
      <c r="G576" s="23"/>
      <c r="H576" s="58"/>
      <c r="I576" s="58"/>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row>
    <row r="577" spans="1:38" customFormat="1" ht="15" x14ac:dyDescent="0.2">
      <c r="A577" s="23"/>
      <c r="B577" s="23"/>
      <c r="C577" s="23"/>
      <c r="D577" s="23"/>
      <c r="E577" s="23"/>
      <c r="F577" s="23"/>
      <c r="G577" s="23"/>
      <c r="H577" s="58"/>
      <c r="I577" s="58"/>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row>
    <row r="578" spans="1:38" customFormat="1" ht="15" x14ac:dyDescent="0.2">
      <c r="A578" s="23"/>
      <c r="B578" s="23"/>
      <c r="C578" s="23"/>
      <c r="D578" s="23"/>
      <c r="E578" s="23"/>
      <c r="F578" s="23"/>
      <c r="G578" s="23"/>
      <c r="H578" s="58"/>
      <c r="I578" s="58"/>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row>
    <row r="579" spans="1:38" customFormat="1" ht="15" x14ac:dyDescent="0.2">
      <c r="A579" s="23"/>
      <c r="B579" s="23"/>
      <c r="C579" s="23"/>
      <c r="D579" s="23"/>
      <c r="E579" s="23"/>
      <c r="F579" s="23"/>
      <c r="G579" s="23"/>
      <c r="H579" s="58"/>
      <c r="I579" s="58"/>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row>
    <row r="580" spans="1:38" customFormat="1" ht="15" x14ac:dyDescent="0.2">
      <c r="A580" s="23"/>
      <c r="B580" s="23"/>
      <c r="C580" s="23"/>
      <c r="D580" s="23"/>
      <c r="E580" s="23"/>
      <c r="F580" s="23"/>
      <c r="G580" s="23"/>
      <c r="H580" s="58"/>
      <c r="I580" s="58"/>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row>
    <row r="581" spans="1:38" customFormat="1" ht="15" x14ac:dyDescent="0.2">
      <c r="A581" s="23"/>
      <c r="B581" s="23"/>
      <c r="C581" s="23"/>
      <c r="D581" s="23"/>
      <c r="E581" s="23"/>
      <c r="F581" s="23"/>
      <c r="G581" s="23"/>
      <c r="H581" s="58"/>
      <c r="I581" s="58"/>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row>
    <row r="582" spans="1:38" customFormat="1" ht="15" x14ac:dyDescent="0.2">
      <c r="A582" s="23"/>
      <c r="B582" s="23"/>
      <c r="C582" s="23"/>
      <c r="D582" s="23"/>
      <c r="E582" s="23"/>
      <c r="F582" s="23"/>
      <c r="G582" s="23"/>
      <c r="H582" s="58"/>
      <c r="I582" s="58"/>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row>
    <row r="583" spans="1:38" customFormat="1" ht="15" x14ac:dyDescent="0.2">
      <c r="A583" s="23"/>
      <c r="B583" s="23"/>
      <c r="C583" s="23"/>
      <c r="D583" s="23"/>
      <c r="E583" s="23"/>
      <c r="F583" s="23"/>
      <c r="G583" s="23"/>
      <c r="H583" s="58"/>
      <c r="I583" s="58"/>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row>
    <row r="584" spans="1:38" customFormat="1" ht="15" x14ac:dyDescent="0.2">
      <c r="A584" s="23"/>
      <c r="B584" s="23"/>
      <c r="C584" s="23"/>
      <c r="D584" s="23"/>
      <c r="E584" s="23"/>
      <c r="F584" s="23"/>
      <c r="G584" s="23"/>
      <c r="H584" s="58"/>
      <c r="I584" s="58"/>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row>
    <row r="585" spans="1:38" customFormat="1" ht="15" x14ac:dyDescent="0.2">
      <c r="A585" s="23"/>
      <c r="B585" s="23"/>
      <c r="C585" s="23"/>
      <c r="D585" s="23"/>
      <c r="E585" s="23"/>
      <c r="F585" s="23"/>
      <c r="G585" s="23"/>
      <c r="H585" s="58"/>
      <c r="I585" s="58"/>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row>
    <row r="586" spans="1:38" customFormat="1" ht="15" x14ac:dyDescent="0.2">
      <c r="A586" s="23"/>
      <c r="B586" s="23"/>
      <c r="C586" s="23"/>
      <c r="D586" s="23"/>
      <c r="E586" s="23"/>
      <c r="F586" s="23"/>
      <c r="G586" s="23"/>
      <c r="H586" s="58"/>
      <c r="I586" s="58"/>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row>
    <row r="587" spans="1:38" customFormat="1" ht="15" x14ac:dyDescent="0.2">
      <c r="A587" s="23"/>
      <c r="B587" s="23"/>
      <c r="C587" s="23"/>
      <c r="D587" s="23"/>
      <c r="E587" s="23"/>
      <c r="F587" s="23"/>
      <c r="G587" s="23"/>
      <c r="H587" s="58"/>
      <c r="I587" s="58"/>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row>
    <row r="588" spans="1:38" customFormat="1" ht="15" x14ac:dyDescent="0.2">
      <c r="A588" s="23"/>
      <c r="B588" s="23"/>
      <c r="C588" s="23"/>
      <c r="D588" s="23"/>
      <c r="E588" s="23"/>
      <c r="F588" s="23"/>
      <c r="G588" s="23"/>
      <c r="H588" s="58"/>
      <c r="I588" s="58"/>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row>
    <row r="589" spans="1:38" customFormat="1" ht="15" x14ac:dyDescent="0.2">
      <c r="A589" s="23"/>
      <c r="B589" s="23"/>
      <c r="C589" s="23"/>
      <c r="D589" s="23"/>
      <c r="E589" s="23"/>
      <c r="F589" s="23"/>
      <c r="G589" s="23"/>
      <c r="H589" s="58"/>
      <c r="I589" s="58"/>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row>
    <row r="590" spans="1:38" customFormat="1" ht="15" x14ac:dyDescent="0.2">
      <c r="A590" s="23"/>
      <c r="B590" s="23"/>
      <c r="C590" s="23"/>
      <c r="D590" s="23"/>
      <c r="E590" s="23"/>
      <c r="F590" s="23"/>
      <c r="G590" s="23"/>
      <c r="H590" s="58"/>
      <c r="I590" s="58"/>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row>
    <row r="591" spans="1:38" customFormat="1" ht="15" x14ac:dyDescent="0.2">
      <c r="A591" s="23"/>
      <c r="B591" s="23"/>
      <c r="C591" s="23"/>
      <c r="D591" s="23"/>
      <c r="E591" s="23"/>
      <c r="F591" s="23"/>
      <c r="G591" s="23"/>
      <c r="H591" s="58"/>
      <c r="I591" s="58"/>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row>
    <row r="592" spans="1:38" customFormat="1" ht="15" x14ac:dyDescent="0.2">
      <c r="A592" s="23"/>
      <c r="B592" s="23"/>
      <c r="C592" s="23"/>
      <c r="D592" s="23"/>
      <c r="E592" s="23"/>
      <c r="F592" s="23"/>
      <c r="G592" s="23"/>
      <c r="H592" s="58"/>
      <c r="I592" s="58"/>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row>
    <row r="593" spans="1:38" customFormat="1" ht="15" x14ac:dyDescent="0.2">
      <c r="A593" s="23"/>
      <c r="B593" s="23"/>
      <c r="C593" s="23"/>
      <c r="D593" s="23"/>
      <c r="E593" s="23"/>
      <c r="F593" s="23"/>
      <c r="G593" s="23"/>
      <c r="H593" s="58"/>
      <c r="I593" s="58"/>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row>
    <row r="594" spans="1:38" customFormat="1" ht="15" x14ac:dyDescent="0.2">
      <c r="A594" s="23"/>
      <c r="B594" s="23"/>
      <c r="C594" s="23"/>
      <c r="D594" s="23"/>
      <c r="E594" s="23"/>
      <c r="F594" s="23"/>
      <c r="G594" s="23"/>
      <c r="H594" s="58"/>
      <c r="I594" s="58"/>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row>
    <row r="595" spans="1:38" customFormat="1" ht="15" x14ac:dyDescent="0.2">
      <c r="A595" s="23"/>
      <c r="B595" s="23"/>
      <c r="C595" s="23"/>
      <c r="D595" s="23"/>
      <c r="E595" s="23"/>
      <c r="F595" s="23"/>
      <c r="G595" s="23"/>
      <c r="H595" s="58"/>
      <c r="I595" s="58"/>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row>
    <row r="596" spans="1:38" customFormat="1" ht="15" x14ac:dyDescent="0.2">
      <c r="A596" s="23"/>
      <c r="B596" s="23"/>
      <c r="C596" s="23"/>
      <c r="D596" s="23"/>
      <c r="E596" s="23"/>
      <c r="F596" s="23"/>
      <c r="G596" s="23"/>
      <c r="H596" s="58"/>
      <c r="I596" s="58"/>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row>
    <row r="597" spans="1:38" customFormat="1" ht="15" x14ac:dyDescent="0.2">
      <c r="A597" s="23"/>
      <c r="B597" s="23"/>
      <c r="C597" s="23"/>
      <c r="D597" s="23"/>
      <c r="E597" s="23"/>
      <c r="F597" s="23"/>
      <c r="G597" s="23"/>
      <c r="H597" s="58"/>
      <c r="I597" s="58"/>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row>
    <row r="598" spans="1:38" customFormat="1" ht="15" x14ac:dyDescent="0.2">
      <c r="A598" s="23"/>
      <c r="B598" s="23"/>
      <c r="C598" s="23"/>
      <c r="D598" s="23"/>
      <c r="E598" s="23"/>
      <c r="F598" s="23"/>
      <c r="G598" s="23"/>
      <c r="H598" s="58"/>
      <c r="I598" s="58"/>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row>
    <row r="599" spans="1:38" customFormat="1" ht="15" x14ac:dyDescent="0.2">
      <c r="A599" s="23"/>
      <c r="B599" s="23"/>
      <c r="C599" s="23"/>
      <c r="D599" s="23"/>
      <c r="E599" s="23"/>
      <c r="F599" s="23"/>
      <c r="G599" s="23"/>
      <c r="H599" s="58"/>
      <c r="I599" s="58"/>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row>
    <row r="600" spans="1:38" customFormat="1" ht="15" x14ac:dyDescent="0.2">
      <c r="A600" s="23"/>
      <c r="B600" s="23"/>
      <c r="C600" s="23"/>
      <c r="D600" s="23"/>
      <c r="E600" s="23"/>
      <c r="F600" s="23"/>
      <c r="G600" s="23"/>
      <c r="H600" s="58"/>
      <c r="I600" s="58"/>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row>
    <row r="601" spans="1:38" customFormat="1" ht="15" x14ac:dyDescent="0.2">
      <c r="A601" s="23"/>
      <c r="B601" s="23"/>
      <c r="C601" s="23"/>
      <c r="D601" s="23"/>
      <c r="E601" s="23"/>
      <c r="F601" s="23"/>
      <c r="G601" s="23"/>
      <c r="H601" s="58"/>
      <c r="I601" s="58"/>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row>
    <row r="602" spans="1:38" customFormat="1" ht="15" x14ac:dyDescent="0.2">
      <c r="A602" s="23"/>
      <c r="B602" s="23"/>
      <c r="C602" s="23"/>
      <c r="D602" s="23"/>
      <c r="E602" s="23"/>
      <c r="F602" s="23"/>
      <c r="G602" s="23"/>
      <c r="H602" s="58"/>
      <c r="I602" s="58"/>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row>
    <row r="603" spans="1:38" customFormat="1" ht="15" x14ac:dyDescent="0.2">
      <c r="A603" s="23"/>
      <c r="B603" s="23"/>
      <c r="C603" s="23"/>
      <c r="D603" s="23"/>
      <c r="E603" s="23"/>
      <c r="F603" s="23"/>
      <c r="G603" s="23"/>
      <c r="H603" s="58"/>
      <c r="I603" s="58"/>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row>
    <row r="604" spans="1:38" customFormat="1" ht="15" x14ac:dyDescent="0.2">
      <c r="A604" s="23"/>
      <c r="B604" s="23"/>
      <c r="C604" s="23"/>
      <c r="D604" s="23"/>
      <c r="E604" s="23"/>
      <c r="F604" s="23"/>
      <c r="G604" s="23"/>
      <c r="H604" s="58"/>
      <c r="I604" s="58"/>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row>
    <row r="605" spans="1:38" customFormat="1" ht="15" x14ac:dyDescent="0.2">
      <c r="A605" s="23"/>
      <c r="B605" s="23"/>
      <c r="C605" s="23"/>
      <c r="D605" s="23"/>
      <c r="E605" s="23"/>
      <c r="F605" s="23"/>
      <c r="G605" s="23"/>
      <c r="H605" s="58"/>
      <c r="I605" s="58"/>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row>
    <row r="606" spans="1:38" customFormat="1" ht="15" x14ac:dyDescent="0.2">
      <c r="A606" s="23"/>
      <c r="B606" s="23"/>
      <c r="C606" s="23"/>
      <c r="D606" s="23"/>
      <c r="E606" s="23"/>
      <c r="F606" s="23"/>
      <c r="G606" s="23"/>
      <c r="H606" s="58"/>
      <c r="I606" s="58"/>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row>
    <row r="607" spans="1:38" customFormat="1" ht="15" x14ac:dyDescent="0.2">
      <c r="A607" s="23"/>
      <c r="B607" s="23"/>
      <c r="C607" s="23"/>
      <c r="D607" s="23"/>
      <c r="E607" s="23"/>
      <c r="F607" s="23"/>
      <c r="G607" s="23"/>
      <c r="H607" s="58"/>
      <c r="I607" s="58"/>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row>
    <row r="608" spans="1:38" customFormat="1" ht="15" x14ac:dyDescent="0.2">
      <c r="A608" s="23"/>
      <c r="B608" s="23"/>
      <c r="C608" s="23"/>
      <c r="D608" s="23"/>
      <c r="E608" s="23"/>
      <c r="F608" s="23"/>
      <c r="G608" s="23"/>
      <c r="H608" s="58"/>
      <c r="I608" s="58"/>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row>
    <row r="609" spans="1:38" customFormat="1" ht="15" x14ac:dyDescent="0.2">
      <c r="A609" s="23"/>
      <c r="B609" s="23"/>
      <c r="C609" s="23"/>
      <c r="D609" s="23"/>
      <c r="E609" s="23"/>
      <c r="F609" s="23"/>
      <c r="G609" s="23"/>
      <c r="H609" s="58"/>
      <c r="I609" s="58"/>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row>
    <row r="610" spans="1:38" customFormat="1" ht="15" x14ac:dyDescent="0.2">
      <c r="A610" s="23"/>
      <c r="B610" s="23"/>
      <c r="C610" s="23"/>
      <c r="D610" s="23"/>
      <c r="E610" s="23"/>
      <c r="F610" s="23"/>
      <c r="G610" s="23"/>
      <c r="H610" s="58"/>
      <c r="I610" s="58"/>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row>
    <row r="611" spans="1:38" customFormat="1" ht="15" x14ac:dyDescent="0.2">
      <c r="A611" s="23"/>
      <c r="B611" s="23"/>
      <c r="C611" s="23"/>
      <c r="D611" s="23"/>
      <c r="E611" s="23"/>
      <c r="F611" s="23"/>
      <c r="G611" s="23"/>
      <c r="H611" s="58"/>
      <c r="I611" s="58"/>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row>
    <row r="612" spans="1:38" customFormat="1" ht="15" x14ac:dyDescent="0.2">
      <c r="A612" s="23"/>
      <c r="B612" s="23"/>
      <c r="C612" s="23"/>
      <c r="D612" s="23"/>
      <c r="E612" s="23"/>
      <c r="F612" s="23"/>
      <c r="G612" s="23"/>
      <c r="H612" s="58"/>
      <c r="I612" s="58"/>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row>
    <row r="613" spans="1:38" customFormat="1" ht="15" x14ac:dyDescent="0.2">
      <c r="A613" s="23"/>
      <c r="B613" s="23"/>
      <c r="C613" s="23"/>
      <c r="D613" s="23"/>
      <c r="E613" s="23"/>
      <c r="F613" s="23"/>
      <c r="G613" s="23"/>
      <c r="H613" s="58"/>
      <c r="I613" s="58"/>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row>
    <row r="614" spans="1:38" customFormat="1" ht="15" x14ac:dyDescent="0.2">
      <c r="A614" s="23"/>
      <c r="B614" s="23"/>
      <c r="C614" s="23"/>
      <c r="D614" s="23"/>
      <c r="E614" s="23"/>
      <c r="F614" s="23"/>
      <c r="G614" s="23"/>
      <c r="H614" s="58"/>
      <c r="I614" s="58"/>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row>
    <row r="615" spans="1:38" customFormat="1" ht="15" x14ac:dyDescent="0.2">
      <c r="A615" s="23"/>
      <c r="B615" s="23"/>
      <c r="C615" s="23"/>
      <c r="D615" s="23"/>
      <c r="E615" s="23"/>
      <c r="F615" s="23"/>
      <c r="G615" s="23"/>
      <c r="H615" s="58"/>
      <c r="I615" s="58"/>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row>
    <row r="616" spans="1:38" customFormat="1" ht="15" x14ac:dyDescent="0.2">
      <c r="A616" s="23"/>
      <c r="B616" s="23"/>
      <c r="C616" s="23"/>
      <c r="D616" s="23"/>
      <c r="E616" s="23"/>
      <c r="F616" s="23"/>
      <c r="G616" s="23"/>
      <c r="H616" s="58"/>
      <c r="I616" s="58"/>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row>
    <row r="617" spans="1:38" customFormat="1" ht="15" x14ac:dyDescent="0.2">
      <c r="A617" s="23"/>
      <c r="B617" s="23"/>
      <c r="C617" s="23"/>
      <c r="D617" s="23"/>
      <c r="E617" s="23"/>
      <c r="F617" s="23"/>
      <c r="G617" s="23"/>
      <c r="H617" s="58"/>
      <c r="I617" s="58"/>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row>
    <row r="618" spans="1:38" customFormat="1" ht="15" x14ac:dyDescent="0.2">
      <c r="A618" s="23"/>
      <c r="B618" s="23"/>
      <c r="C618" s="23"/>
      <c r="D618" s="23"/>
      <c r="E618" s="23"/>
      <c r="F618" s="23"/>
      <c r="G618" s="23"/>
      <c r="H618" s="58"/>
      <c r="I618" s="58"/>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row>
    <row r="619" spans="1:38" customFormat="1" ht="15" x14ac:dyDescent="0.2">
      <c r="A619" s="23"/>
      <c r="B619" s="23"/>
      <c r="C619" s="23"/>
      <c r="D619" s="23"/>
      <c r="E619" s="23"/>
      <c r="F619" s="23"/>
      <c r="G619" s="23"/>
      <c r="H619" s="58"/>
      <c r="I619" s="58"/>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row>
    <row r="620" spans="1:38" customFormat="1" ht="15" x14ac:dyDescent="0.2">
      <c r="A620" s="23"/>
      <c r="B620" s="23"/>
      <c r="C620" s="23"/>
      <c r="D620" s="23"/>
      <c r="E620" s="23"/>
      <c r="F620" s="23"/>
      <c r="G620" s="23"/>
      <c r="H620" s="58"/>
      <c r="I620" s="58"/>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row>
    <row r="621" spans="1:38" customFormat="1" ht="15" x14ac:dyDescent="0.2">
      <c r="A621" s="23"/>
      <c r="B621" s="23"/>
      <c r="C621" s="23"/>
      <c r="D621" s="23"/>
      <c r="E621" s="23"/>
      <c r="F621" s="23"/>
      <c r="G621" s="23"/>
      <c r="H621" s="58"/>
      <c r="I621" s="58"/>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row>
    <row r="622" spans="1:38" customFormat="1" ht="15" x14ac:dyDescent="0.2">
      <c r="A622" s="23"/>
      <c r="B622" s="23"/>
      <c r="C622" s="23"/>
      <c r="D622" s="23"/>
      <c r="E622" s="23"/>
      <c r="F622" s="23"/>
      <c r="G622" s="23"/>
      <c r="H622" s="58"/>
      <c r="I622" s="58"/>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row>
    <row r="623" spans="1:38" customFormat="1" ht="15" x14ac:dyDescent="0.2">
      <c r="A623" s="23"/>
      <c r="B623" s="23"/>
      <c r="C623" s="23"/>
      <c r="D623" s="23"/>
      <c r="E623" s="23"/>
      <c r="F623" s="23"/>
      <c r="G623" s="23"/>
      <c r="H623" s="58"/>
      <c r="I623" s="58"/>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row>
    <row r="624" spans="1:38" customFormat="1" ht="15" x14ac:dyDescent="0.2">
      <c r="A624" s="23"/>
      <c r="B624" s="23"/>
      <c r="C624" s="23"/>
      <c r="D624" s="23"/>
      <c r="E624" s="23"/>
      <c r="F624" s="23"/>
      <c r="G624" s="23"/>
      <c r="H624" s="58"/>
      <c r="I624" s="58"/>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row>
    <row r="625" spans="1:38" customFormat="1" ht="15" x14ac:dyDescent="0.2">
      <c r="A625" s="23"/>
      <c r="B625" s="23"/>
      <c r="C625" s="23"/>
      <c r="D625" s="23"/>
      <c r="E625" s="23"/>
      <c r="F625" s="23"/>
      <c r="G625" s="23"/>
      <c r="H625" s="58"/>
      <c r="I625" s="58"/>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row>
    <row r="626" spans="1:38" customFormat="1" ht="15" x14ac:dyDescent="0.2">
      <c r="A626" s="23"/>
      <c r="B626" s="23"/>
      <c r="C626" s="23"/>
      <c r="D626" s="23"/>
      <c r="E626" s="23"/>
      <c r="F626" s="23"/>
      <c r="G626" s="23"/>
      <c r="H626" s="58"/>
      <c r="I626" s="58"/>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row>
    <row r="627" spans="1:38" customFormat="1" ht="15" x14ac:dyDescent="0.2">
      <c r="A627" s="23"/>
      <c r="B627" s="23"/>
      <c r="C627" s="23"/>
      <c r="D627" s="23"/>
      <c r="E627" s="23"/>
      <c r="F627" s="23"/>
      <c r="G627" s="23"/>
      <c r="H627" s="58"/>
      <c r="I627" s="58"/>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row>
    <row r="628" spans="1:38" customFormat="1" ht="15" x14ac:dyDescent="0.2">
      <c r="A628" s="23"/>
      <c r="B628" s="23"/>
      <c r="C628" s="23"/>
      <c r="D628" s="23"/>
      <c r="E628" s="23"/>
      <c r="F628" s="23"/>
      <c r="G628" s="23"/>
      <c r="H628" s="58"/>
      <c r="I628" s="58"/>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row>
    <row r="629" spans="1:38" customFormat="1" ht="15" x14ac:dyDescent="0.2">
      <c r="A629" s="23"/>
      <c r="B629" s="23"/>
      <c r="C629" s="23"/>
      <c r="D629" s="23"/>
      <c r="E629" s="23"/>
      <c r="F629" s="23"/>
      <c r="G629" s="23"/>
      <c r="H629" s="58"/>
      <c r="I629" s="58"/>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row>
    <row r="630" spans="1:38" customFormat="1" ht="15" x14ac:dyDescent="0.2">
      <c r="A630" s="23"/>
      <c r="B630" s="23"/>
      <c r="C630" s="23"/>
      <c r="D630" s="23"/>
      <c r="E630" s="23"/>
      <c r="F630" s="23"/>
      <c r="G630" s="23"/>
      <c r="H630" s="58"/>
      <c r="I630" s="58"/>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row>
    <row r="631" spans="1:38" customFormat="1" ht="15" x14ac:dyDescent="0.2">
      <c r="A631" s="23"/>
      <c r="B631" s="23"/>
      <c r="C631" s="23"/>
      <c r="D631" s="23"/>
      <c r="E631" s="23"/>
      <c r="F631" s="23"/>
      <c r="G631" s="23"/>
      <c r="H631" s="58"/>
      <c r="I631" s="58"/>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row>
    <row r="632" spans="1:38" customFormat="1" ht="15" x14ac:dyDescent="0.2">
      <c r="A632" s="23"/>
      <c r="B632" s="23"/>
      <c r="C632" s="23"/>
      <c r="D632" s="23"/>
      <c r="E632" s="23"/>
      <c r="F632" s="23"/>
      <c r="G632" s="23"/>
      <c r="H632" s="58"/>
      <c r="I632" s="58"/>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row>
    <row r="633" spans="1:38" customFormat="1" ht="15" x14ac:dyDescent="0.2">
      <c r="A633" s="23"/>
      <c r="B633" s="23"/>
      <c r="C633" s="23"/>
      <c r="D633" s="23"/>
      <c r="E633" s="23"/>
      <c r="F633" s="23"/>
      <c r="G633" s="23"/>
      <c r="H633" s="58"/>
      <c r="I633" s="58"/>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row>
    <row r="634" spans="1:38" customFormat="1" ht="15" x14ac:dyDescent="0.2">
      <c r="A634" s="23"/>
      <c r="B634" s="23"/>
      <c r="C634" s="23"/>
      <c r="D634" s="23"/>
      <c r="E634" s="23"/>
      <c r="F634" s="23"/>
      <c r="G634" s="23"/>
      <c r="H634" s="58"/>
      <c r="I634" s="58"/>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row>
    <row r="635" spans="1:38" customFormat="1" ht="15" x14ac:dyDescent="0.2">
      <c r="A635" s="23"/>
      <c r="B635" s="23"/>
      <c r="C635" s="23"/>
      <c r="D635" s="23"/>
      <c r="E635" s="23"/>
      <c r="F635" s="23"/>
      <c r="G635" s="23"/>
      <c r="H635" s="58"/>
      <c r="I635" s="58"/>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row>
    <row r="636" spans="1:38" customFormat="1" ht="15" x14ac:dyDescent="0.2">
      <c r="A636" s="23"/>
      <c r="B636" s="23"/>
      <c r="C636" s="23"/>
      <c r="D636" s="23"/>
      <c r="E636" s="23"/>
      <c r="F636" s="23"/>
      <c r="G636" s="23"/>
      <c r="H636" s="58"/>
      <c r="I636" s="58"/>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row>
    <row r="637" spans="1:38" customFormat="1" ht="15" x14ac:dyDescent="0.2">
      <c r="A637" s="23"/>
      <c r="B637" s="23"/>
      <c r="C637" s="23"/>
      <c r="D637" s="23"/>
      <c r="E637" s="23"/>
      <c r="F637" s="23"/>
      <c r="G637" s="23"/>
      <c r="H637" s="58"/>
      <c r="I637" s="58"/>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row>
    <row r="638" spans="1:38" customFormat="1" ht="15" x14ac:dyDescent="0.2">
      <c r="A638" s="23"/>
      <c r="B638" s="23"/>
      <c r="C638" s="23"/>
      <c r="D638" s="23"/>
      <c r="E638" s="23"/>
      <c r="F638" s="23"/>
      <c r="G638" s="23"/>
      <c r="H638" s="58"/>
      <c r="I638" s="58"/>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row>
    <row r="639" spans="1:38" customFormat="1" ht="15" x14ac:dyDescent="0.2">
      <c r="A639" s="23"/>
      <c r="B639" s="23"/>
      <c r="C639" s="23"/>
      <c r="D639" s="23"/>
      <c r="E639" s="23"/>
      <c r="F639" s="23"/>
      <c r="G639" s="23"/>
      <c r="H639" s="58"/>
      <c r="I639" s="58"/>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row>
    <row r="640" spans="1:38" customFormat="1" ht="15" x14ac:dyDescent="0.2">
      <c r="A640" s="23"/>
      <c r="B640" s="23"/>
      <c r="C640" s="23"/>
      <c r="D640" s="23"/>
      <c r="E640" s="23"/>
      <c r="F640" s="23"/>
      <c r="G640" s="23"/>
      <c r="H640" s="58"/>
      <c r="I640" s="58"/>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row>
    <row r="641" spans="1:38" customFormat="1" ht="15" x14ac:dyDescent="0.2">
      <c r="A641" s="23"/>
      <c r="B641" s="23"/>
      <c r="C641" s="23"/>
      <c r="D641" s="23"/>
      <c r="E641" s="23"/>
      <c r="F641" s="23"/>
      <c r="G641" s="23"/>
      <c r="H641" s="58"/>
      <c r="I641" s="58"/>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row>
    <row r="642" spans="1:38" customFormat="1" ht="15" x14ac:dyDescent="0.2">
      <c r="A642" s="23"/>
      <c r="B642" s="23"/>
      <c r="C642" s="23"/>
      <c r="D642" s="23"/>
      <c r="E642" s="23"/>
      <c r="F642" s="23"/>
      <c r="G642" s="23"/>
      <c r="H642" s="58"/>
      <c r="I642" s="58"/>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row>
    <row r="643" spans="1:38" customFormat="1" ht="15" x14ac:dyDescent="0.2">
      <c r="A643" s="23"/>
      <c r="B643" s="23"/>
      <c r="C643" s="23"/>
      <c r="D643" s="23"/>
      <c r="E643" s="23"/>
      <c r="F643" s="23"/>
      <c r="G643" s="23"/>
      <c r="H643" s="58"/>
      <c r="I643" s="58"/>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row>
    <row r="644" spans="1:38" customFormat="1" ht="15" x14ac:dyDescent="0.2">
      <c r="A644" s="23"/>
      <c r="B644" s="23"/>
      <c r="C644" s="23"/>
      <c r="D644" s="23"/>
      <c r="E644" s="23"/>
      <c r="F644" s="23"/>
      <c r="G644" s="23"/>
      <c r="H644" s="58"/>
      <c r="I644" s="58"/>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row>
    <row r="645" spans="1:38" customFormat="1" ht="15" x14ac:dyDescent="0.2">
      <c r="A645" s="23"/>
      <c r="B645" s="23"/>
      <c r="C645" s="23"/>
      <c r="D645" s="23"/>
      <c r="E645" s="23"/>
      <c r="F645" s="23"/>
      <c r="G645" s="23"/>
      <c r="H645" s="58"/>
      <c r="I645" s="58"/>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row>
    <row r="646" spans="1:38" customFormat="1" ht="15" x14ac:dyDescent="0.2">
      <c r="A646" s="23"/>
      <c r="B646" s="23"/>
      <c r="C646" s="23"/>
      <c r="D646" s="23"/>
      <c r="E646" s="23"/>
      <c r="F646" s="23"/>
      <c r="G646" s="23"/>
      <c r="H646" s="58"/>
      <c r="I646" s="58"/>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row>
    <row r="647" spans="1:38" customFormat="1" ht="15" x14ac:dyDescent="0.2">
      <c r="A647" s="23"/>
      <c r="B647" s="23"/>
      <c r="C647" s="23"/>
      <c r="D647" s="23"/>
      <c r="E647" s="23"/>
      <c r="F647" s="23"/>
      <c r="G647" s="23"/>
      <c r="H647" s="58"/>
      <c r="I647" s="58"/>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row>
    <row r="648" spans="1:38" customFormat="1" ht="15" x14ac:dyDescent="0.2">
      <c r="A648" s="23"/>
      <c r="B648" s="23"/>
      <c r="C648" s="23"/>
      <c r="D648" s="23"/>
      <c r="E648" s="23"/>
      <c r="F648" s="23"/>
      <c r="G648" s="23"/>
      <c r="H648" s="58"/>
      <c r="I648" s="58"/>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row>
    <row r="649" spans="1:38" customFormat="1" ht="15" x14ac:dyDescent="0.2">
      <c r="A649" s="23"/>
      <c r="B649" s="23"/>
      <c r="C649" s="23"/>
      <c r="D649" s="23"/>
      <c r="E649" s="23"/>
      <c r="F649" s="23"/>
      <c r="G649" s="23"/>
      <c r="H649" s="58"/>
      <c r="I649" s="58"/>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row>
    <row r="650" spans="1:38" customFormat="1" ht="15" x14ac:dyDescent="0.2">
      <c r="A650" s="23"/>
      <c r="B650" s="23"/>
      <c r="C650" s="23"/>
      <c r="D650" s="23"/>
      <c r="E650" s="23"/>
      <c r="F650" s="23"/>
      <c r="G650" s="23"/>
      <c r="H650" s="58"/>
      <c r="I650" s="58"/>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row>
    <row r="651" spans="1:38" customFormat="1" ht="15" x14ac:dyDescent="0.2">
      <c r="A651" s="23"/>
      <c r="B651" s="23"/>
      <c r="C651" s="23"/>
      <c r="D651" s="23"/>
      <c r="E651" s="23"/>
      <c r="F651" s="23"/>
      <c r="G651" s="23"/>
      <c r="H651" s="58"/>
      <c r="I651" s="58"/>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row>
    <row r="652" spans="1:38" customFormat="1" ht="15" x14ac:dyDescent="0.2">
      <c r="A652" s="23"/>
      <c r="B652" s="23"/>
      <c r="C652" s="23"/>
      <c r="D652" s="23"/>
      <c r="E652" s="23"/>
      <c r="F652" s="23"/>
      <c r="G652" s="23"/>
      <c r="H652" s="58"/>
      <c r="I652" s="58"/>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row>
    <row r="653" spans="1:38" customFormat="1" ht="15" x14ac:dyDescent="0.2">
      <c r="A653" s="23"/>
      <c r="B653" s="23"/>
      <c r="C653" s="23"/>
      <c r="D653" s="23"/>
      <c r="E653" s="23"/>
      <c r="F653" s="23"/>
      <c r="G653" s="23"/>
      <c r="H653" s="58"/>
      <c r="I653" s="58"/>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row>
    <row r="654" spans="1:38" customFormat="1" ht="15" x14ac:dyDescent="0.2">
      <c r="A654" s="23"/>
      <c r="B654" s="23"/>
      <c r="C654" s="23"/>
      <c r="D654" s="23"/>
      <c r="E654" s="23"/>
      <c r="F654" s="23"/>
      <c r="G654" s="23"/>
      <c r="H654" s="58"/>
      <c r="I654" s="58"/>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row>
    <row r="655" spans="1:38" customFormat="1" ht="15" x14ac:dyDescent="0.2">
      <c r="A655" s="23"/>
      <c r="B655" s="23"/>
      <c r="C655" s="23"/>
      <c r="D655" s="23"/>
      <c r="E655" s="23"/>
      <c r="F655" s="23"/>
      <c r="G655" s="23"/>
      <c r="H655" s="58"/>
      <c r="I655" s="58"/>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row>
    <row r="656" spans="1:38" customFormat="1" ht="15" x14ac:dyDescent="0.2">
      <c r="A656" s="23"/>
      <c r="B656" s="23"/>
      <c r="C656" s="23"/>
      <c r="D656" s="23"/>
      <c r="E656" s="23"/>
      <c r="F656" s="23"/>
      <c r="G656" s="23"/>
      <c r="H656" s="58"/>
      <c r="I656" s="58"/>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row>
    <row r="657" spans="1:38" customFormat="1" ht="15" x14ac:dyDescent="0.2">
      <c r="A657" s="23"/>
      <c r="B657" s="23"/>
      <c r="C657" s="23"/>
      <c r="D657" s="23"/>
      <c r="E657" s="23"/>
      <c r="F657" s="23"/>
      <c r="G657" s="23"/>
      <c r="H657" s="58"/>
      <c r="I657" s="58"/>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row>
    <row r="658" spans="1:38" customFormat="1" ht="15" x14ac:dyDescent="0.2">
      <c r="A658" s="23"/>
      <c r="B658" s="23"/>
      <c r="C658" s="23"/>
      <c r="D658" s="23"/>
      <c r="E658" s="23"/>
      <c r="F658" s="23"/>
      <c r="G658" s="23"/>
      <c r="H658" s="58"/>
      <c r="I658" s="58"/>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row>
    <row r="659" spans="1:38" customFormat="1" ht="15" x14ac:dyDescent="0.2">
      <c r="A659" s="23"/>
      <c r="B659" s="23"/>
      <c r="C659" s="23"/>
      <c r="D659" s="23"/>
      <c r="E659" s="23"/>
      <c r="F659" s="23"/>
      <c r="G659" s="23"/>
      <c r="H659" s="58"/>
      <c r="I659" s="58"/>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row>
    <row r="660" spans="1:38" customFormat="1" ht="15" x14ac:dyDescent="0.2">
      <c r="A660" s="23"/>
      <c r="B660" s="23"/>
      <c r="C660" s="23"/>
      <c r="D660" s="23"/>
      <c r="E660" s="23"/>
      <c r="F660" s="23"/>
      <c r="G660" s="23"/>
      <c r="H660" s="58"/>
      <c r="I660" s="58"/>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row>
    <row r="661" spans="1:38" customFormat="1" ht="15" x14ac:dyDescent="0.2">
      <c r="A661" s="23"/>
      <c r="B661" s="23"/>
      <c r="C661" s="23"/>
      <c r="D661" s="23"/>
      <c r="E661" s="23"/>
      <c r="F661" s="23"/>
      <c r="G661" s="23"/>
      <c r="H661" s="58"/>
      <c r="I661" s="58"/>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row>
    <row r="662" spans="1:38" customFormat="1" ht="15" x14ac:dyDescent="0.2">
      <c r="A662" s="23"/>
      <c r="B662" s="23"/>
      <c r="C662" s="23"/>
      <c r="D662" s="23"/>
      <c r="E662" s="23"/>
      <c r="F662" s="23"/>
      <c r="G662" s="23"/>
      <c r="H662" s="58"/>
      <c r="I662" s="58"/>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row>
    <row r="663" spans="1:38" customFormat="1" ht="15" x14ac:dyDescent="0.2">
      <c r="A663" s="23"/>
      <c r="B663" s="23"/>
      <c r="C663" s="23"/>
      <c r="D663" s="23"/>
      <c r="E663" s="23"/>
      <c r="F663" s="23"/>
      <c r="G663" s="23"/>
      <c r="H663" s="58"/>
      <c r="I663" s="58"/>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row>
    <row r="664" spans="1:38" customFormat="1" ht="15" x14ac:dyDescent="0.2">
      <c r="A664" s="23"/>
      <c r="B664" s="23"/>
      <c r="C664" s="23"/>
      <c r="D664" s="23"/>
      <c r="E664" s="23"/>
      <c r="F664" s="23"/>
      <c r="G664" s="23"/>
      <c r="H664" s="58"/>
      <c r="I664" s="58"/>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row>
    <row r="665" spans="1:38" customFormat="1" ht="15" x14ac:dyDescent="0.2">
      <c r="A665" s="23"/>
      <c r="B665" s="23"/>
      <c r="C665" s="23"/>
      <c r="D665" s="23"/>
      <c r="E665" s="23"/>
      <c r="F665" s="23"/>
      <c r="G665" s="23"/>
      <c r="H665" s="58"/>
      <c r="I665" s="58"/>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row>
    <row r="666" spans="1:38" customFormat="1" ht="15" x14ac:dyDescent="0.2">
      <c r="A666" s="23"/>
      <c r="B666" s="23"/>
      <c r="C666" s="23"/>
      <c r="D666" s="23"/>
      <c r="E666" s="23"/>
      <c r="F666" s="23"/>
      <c r="G666" s="23"/>
      <c r="H666" s="58"/>
      <c r="I666" s="58"/>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row>
    <row r="667" spans="1:38" customFormat="1" ht="15" x14ac:dyDescent="0.2">
      <c r="A667" s="23"/>
      <c r="B667" s="23"/>
      <c r="C667" s="23"/>
      <c r="D667" s="23"/>
      <c r="E667" s="23"/>
      <c r="F667" s="23"/>
      <c r="G667" s="23"/>
      <c r="H667" s="58"/>
      <c r="I667" s="58"/>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row>
    <row r="668" spans="1:38" customFormat="1" ht="15" x14ac:dyDescent="0.2">
      <c r="A668" s="23"/>
      <c r="B668" s="23"/>
      <c r="C668" s="23"/>
      <c r="D668" s="23"/>
      <c r="E668" s="23"/>
      <c r="F668" s="23"/>
      <c r="G668" s="23"/>
      <c r="H668" s="58"/>
      <c r="I668" s="58"/>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row>
    <row r="669" spans="1:38" customFormat="1" ht="15" x14ac:dyDescent="0.2">
      <c r="A669" s="23"/>
      <c r="B669" s="23"/>
      <c r="C669" s="23"/>
      <c r="D669" s="23"/>
      <c r="E669" s="23"/>
      <c r="F669" s="23"/>
      <c r="G669" s="23"/>
      <c r="H669" s="58"/>
      <c r="I669" s="58"/>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row>
    <row r="670" spans="1:38" customFormat="1" ht="15" x14ac:dyDescent="0.2">
      <c r="A670" s="23"/>
      <c r="B670" s="23"/>
      <c r="C670" s="23"/>
      <c r="D670" s="23"/>
      <c r="E670" s="23"/>
      <c r="F670" s="23"/>
      <c r="G670" s="23"/>
      <c r="H670" s="58"/>
      <c r="I670" s="58"/>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row>
    <row r="671" spans="1:38" customFormat="1" ht="15" x14ac:dyDescent="0.2">
      <c r="A671" s="23"/>
      <c r="B671" s="23"/>
      <c r="C671" s="23"/>
      <c r="D671" s="23"/>
      <c r="E671" s="23"/>
      <c r="F671" s="23"/>
      <c r="G671" s="23"/>
      <c r="H671" s="58"/>
      <c r="I671" s="58"/>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row>
    <row r="672" spans="1:38" customFormat="1" ht="15" x14ac:dyDescent="0.2">
      <c r="A672" s="23"/>
      <c r="B672" s="23"/>
      <c r="C672" s="23"/>
      <c r="D672" s="23"/>
      <c r="E672" s="23"/>
      <c r="F672" s="23"/>
      <c r="G672" s="23"/>
      <c r="H672" s="58"/>
      <c r="I672" s="58"/>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row>
    <row r="673" spans="1:38" customFormat="1" ht="15" x14ac:dyDescent="0.2">
      <c r="A673" s="23"/>
      <c r="B673" s="23"/>
      <c r="C673" s="23"/>
      <c r="D673" s="23"/>
      <c r="E673" s="23"/>
      <c r="F673" s="23"/>
      <c r="G673" s="23"/>
      <c r="H673" s="58"/>
      <c r="I673" s="58"/>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row>
    <row r="674" spans="1:38" customFormat="1" ht="15" x14ac:dyDescent="0.2">
      <c r="A674" s="23"/>
      <c r="B674" s="23"/>
      <c r="C674" s="23"/>
      <c r="D674" s="23"/>
      <c r="E674" s="23"/>
      <c r="F674" s="23"/>
      <c r="G674" s="23"/>
      <c r="H674" s="58"/>
      <c r="I674" s="58"/>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row>
    <row r="675" spans="1:38" customFormat="1" ht="15" x14ac:dyDescent="0.2">
      <c r="A675" s="23"/>
      <c r="B675" s="23"/>
      <c r="C675" s="23"/>
      <c r="D675" s="23"/>
      <c r="E675" s="23"/>
      <c r="F675" s="23"/>
      <c r="G675" s="23"/>
      <c r="H675" s="58"/>
      <c r="I675" s="58"/>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row>
    <row r="676" spans="1:38" customFormat="1" ht="15" x14ac:dyDescent="0.2">
      <c r="A676" s="23"/>
      <c r="B676" s="23"/>
      <c r="C676" s="23"/>
      <c r="D676" s="23"/>
      <c r="E676" s="23"/>
      <c r="F676" s="23"/>
      <c r="G676" s="23"/>
      <c r="H676" s="58"/>
      <c r="I676" s="58"/>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row>
    <row r="677" spans="1:38" customFormat="1" ht="15" x14ac:dyDescent="0.2">
      <c r="A677" s="23"/>
      <c r="B677" s="23"/>
      <c r="C677" s="23"/>
      <c r="D677" s="23"/>
      <c r="E677" s="23"/>
      <c r="F677" s="23"/>
      <c r="G677" s="23"/>
      <c r="H677" s="58"/>
      <c r="I677" s="58"/>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row>
    <row r="678" spans="1:38" customFormat="1" ht="15" x14ac:dyDescent="0.2">
      <c r="A678" s="23"/>
      <c r="B678" s="23"/>
      <c r="C678" s="23"/>
      <c r="D678" s="23"/>
      <c r="E678" s="23"/>
      <c r="F678" s="23"/>
      <c r="G678" s="23"/>
      <c r="H678" s="58"/>
      <c r="I678" s="58"/>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row>
    <row r="679" spans="1:38" customFormat="1" ht="15" x14ac:dyDescent="0.2">
      <c r="A679" s="23"/>
      <c r="B679" s="23"/>
      <c r="C679" s="23"/>
      <c r="D679" s="23"/>
      <c r="E679" s="23"/>
      <c r="F679" s="23"/>
      <c r="G679" s="23"/>
      <c r="H679" s="58"/>
      <c r="I679" s="58"/>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row>
    <row r="680" spans="1:38" customFormat="1" ht="15" x14ac:dyDescent="0.2">
      <c r="A680" s="23"/>
      <c r="B680" s="23"/>
      <c r="C680" s="23"/>
      <c r="D680" s="23"/>
      <c r="E680" s="23"/>
      <c r="F680" s="23"/>
      <c r="G680" s="23"/>
      <c r="H680" s="58"/>
      <c r="I680" s="58"/>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row>
    <row r="681" spans="1:38" customFormat="1" ht="15" x14ac:dyDescent="0.2">
      <c r="A681" s="23"/>
      <c r="B681" s="23"/>
      <c r="C681" s="23"/>
      <c r="D681" s="23"/>
      <c r="E681" s="23"/>
      <c r="F681" s="23"/>
      <c r="G681" s="23"/>
      <c r="H681" s="58"/>
      <c r="I681" s="58"/>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row>
    <row r="682" spans="1:38" customFormat="1" ht="15" x14ac:dyDescent="0.2">
      <c r="A682" s="23"/>
      <c r="B682" s="23"/>
      <c r="C682" s="23"/>
      <c r="D682" s="23"/>
      <c r="E682" s="23"/>
      <c r="F682" s="23"/>
      <c r="G682" s="23"/>
      <c r="H682" s="58"/>
      <c r="I682" s="58"/>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row>
    <row r="683" spans="1:38" customFormat="1" ht="15" x14ac:dyDescent="0.2">
      <c r="A683" s="23"/>
      <c r="B683" s="23"/>
      <c r="C683" s="23"/>
      <c r="D683" s="23"/>
      <c r="E683" s="23"/>
      <c r="F683" s="23"/>
      <c r="G683" s="23"/>
      <c r="H683" s="58"/>
      <c r="I683" s="58"/>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row>
    <row r="684" spans="1:38" customFormat="1" ht="15" x14ac:dyDescent="0.2">
      <c r="A684" s="23"/>
      <c r="B684" s="23"/>
      <c r="C684" s="23"/>
      <c r="D684" s="23"/>
      <c r="E684" s="23"/>
      <c r="F684" s="23"/>
      <c r="G684" s="23"/>
      <c r="H684" s="58"/>
      <c r="I684" s="58"/>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row>
    <row r="685" spans="1:38" customFormat="1" ht="15" x14ac:dyDescent="0.2">
      <c r="A685" s="23"/>
      <c r="B685" s="23"/>
      <c r="C685" s="23"/>
      <c r="D685" s="23"/>
      <c r="E685" s="23"/>
      <c r="F685" s="23"/>
      <c r="G685" s="23"/>
      <c r="H685" s="58"/>
      <c r="I685" s="58"/>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row>
    <row r="686" spans="1:38" customFormat="1" ht="15" x14ac:dyDescent="0.2">
      <c r="A686" s="23"/>
      <c r="B686" s="23"/>
      <c r="C686" s="23"/>
      <c r="D686" s="23"/>
      <c r="E686" s="23"/>
      <c r="F686" s="23"/>
      <c r="G686" s="23"/>
      <c r="H686" s="58"/>
      <c r="I686" s="58"/>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row>
    <row r="687" spans="1:38" customFormat="1" ht="15" x14ac:dyDescent="0.2">
      <c r="A687" s="23"/>
      <c r="B687" s="23"/>
      <c r="C687" s="23"/>
      <c r="D687" s="23"/>
      <c r="E687" s="23"/>
      <c r="F687" s="23"/>
      <c r="G687" s="23"/>
      <c r="H687" s="58"/>
      <c r="I687" s="58"/>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row>
    <row r="688" spans="1:38" customFormat="1" ht="15" x14ac:dyDescent="0.2">
      <c r="A688" s="23"/>
      <c r="B688" s="23"/>
      <c r="C688" s="23"/>
      <c r="D688" s="23"/>
      <c r="E688" s="23"/>
      <c r="F688" s="23"/>
      <c r="G688" s="23"/>
      <c r="H688" s="58"/>
      <c r="I688" s="58"/>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row>
    <row r="689" spans="1:38" customFormat="1" ht="15" x14ac:dyDescent="0.2">
      <c r="A689" s="23"/>
      <c r="B689" s="23"/>
      <c r="C689" s="23"/>
      <c r="D689" s="23"/>
      <c r="E689" s="23"/>
      <c r="F689" s="23"/>
      <c r="G689" s="23"/>
      <c r="H689" s="58"/>
      <c r="I689" s="58"/>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row>
    <row r="690" spans="1:38" customFormat="1" ht="15" x14ac:dyDescent="0.2">
      <c r="A690" s="23"/>
      <c r="B690" s="23"/>
      <c r="C690" s="23"/>
      <c r="D690" s="23"/>
      <c r="E690" s="23"/>
      <c r="F690" s="23"/>
      <c r="G690" s="23"/>
      <c r="H690" s="58"/>
      <c r="I690" s="58"/>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row>
    <row r="691" spans="1:38" customFormat="1" ht="15" x14ac:dyDescent="0.2">
      <c r="A691" s="23"/>
      <c r="B691" s="23"/>
      <c r="C691" s="23"/>
      <c r="D691" s="23"/>
      <c r="E691" s="23"/>
      <c r="F691" s="23"/>
      <c r="G691" s="23"/>
      <c r="H691" s="58"/>
      <c r="I691" s="58"/>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row>
    <row r="692" spans="1:38" customFormat="1" ht="15" x14ac:dyDescent="0.2">
      <c r="A692" s="23"/>
      <c r="B692" s="23"/>
      <c r="C692" s="23"/>
      <c r="D692" s="23"/>
      <c r="E692" s="23"/>
      <c r="F692" s="23"/>
      <c r="G692" s="23"/>
      <c r="H692" s="58"/>
      <c r="I692" s="58"/>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row>
    <row r="693" spans="1:38" customFormat="1" ht="15" x14ac:dyDescent="0.2">
      <c r="A693" s="23"/>
      <c r="B693" s="23"/>
      <c r="C693" s="23"/>
      <c r="D693" s="23"/>
      <c r="E693" s="23"/>
      <c r="F693" s="23"/>
      <c r="G693" s="23"/>
      <c r="H693" s="58"/>
      <c r="I693" s="58"/>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row>
    <row r="694" spans="1:38" customFormat="1" ht="15" x14ac:dyDescent="0.2">
      <c r="A694" s="23"/>
      <c r="B694" s="23"/>
      <c r="C694" s="23"/>
      <c r="D694" s="23"/>
      <c r="E694" s="23"/>
      <c r="F694" s="23"/>
      <c r="G694" s="23"/>
      <c r="H694" s="58"/>
      <c r="I694" s="58"/>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row>
    <row r="695" spans="1:38" customFormat="1" ht="15" x14ac:dyDescent="0.2">
      <c r="A695" s="23"/>
      <c r="B695" s="23"/>
      <c r="C695" s="23"/>
      <c r="D695" s="23"/>
      <c r="E695" s="23"/>
      <c r="F695" s="23"/>
      <c r="G695" s="23"/>
      <c r="H695" s="58"/>
      <c r="I695" s="58"/>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row>
    <row r="696" spans="1:38" customFormat="1" ht="15" x14ac:dyDescent="0.2">
      <c r="A696" s="23"/>
      <c r="B696" s="23"/>
      <c r="C696" s="23"/>
      <c r="D696" s="23"/>
      <c r="E696" s="23"/>
      <c r="F696" s="23"/>
      <c r="G696" s="23"/>
      <c r="H696" s="58"/>
      <c r="I696" s="58"/>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row>
    <row r="697" spans="1:38" customFormat="1" ht="15" x14ac:dyDescent="0.2">
      <c r="A697" s="23"/>
      <c r="B697" s="23"/>
      <c r="C697" s="23"/>
      <c r="D697" s="23"/>
      <c r="E697" s="23"/>
      <c r="F697" s="23"/>
      <c r="G697" s="23"/>
      <c r="H697" s="58"/>
      <c r="I697" s="58"/>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row>
    <row r="698" spans="1:38" customFormat="1" ht="15" x14ac:dyDescent="0.2">
      <c r="A698" s="23"/>
      <c r="B698" s="23"/>
      <c r="C698" s="23"/>
      <c r="D698" s="23"/>
      <c r="E698" s="23"/>
      <c r="F698" s="23"/>
      <c r="G698" s="23"/>
      <c r="H698" s="58"/>
      <c r="I698" s="58"/>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row>
    <row r="699" spans="1:38" customFormat="1" ht="15" x14ac:dyDescent="0.2">
      <c r="A699" s="23"/>
      <c r="B699" s="23"/>
      <c r="C699" s="23"/>
      <c r="D699" s="23"/>
      <c r="E699" s="23"/>
      <c r="F699" s="23"/>
      <c r="G699" s="23"/>
      <c r="H699" s="58"/>
      <c r="I699" s="58"/>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row>
    <row r="700" spans="1:38" customFormat="1" ht="15" x14ac:dyDescent="0.2">
      <c r="A700" s="23"/>
      <c r="B700" s="23"/>
      <c r="C700" s="23"/>
      <c r="D700" s="23"/>
      <c r="E700" s="23"/>
      <c r="F700" s="23"/>
      <c r="G700" s="23"/>
      <c r="H700" s="58"/>
      <c r="I700" s="58"/>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row>
    <row r="701" spans="1:38" customFormat="1" ht="15" x14ac:dyDescent="0.2">
      <c r="A701" s="23"/>
      <c r="B701" s="23"/>
      <c r="C701" s="23"/>
      <c r="D701" s="23"/>
      <c r="E701" s="23"/>
      <c r="F701" s="23"/>
      <c r="G701" s="23"/>
      <c r="H701" s="58"/>
      <c r="I701" s="58"/>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row>
    <row r="702" spans="1:38" customFormat="1" ht="15" x14ac:dyDescent="0.2">
      <c r="A702" s="23"/>
      <c r="B702" s="23"/>
      <c r="C702" s="23"/>
      <c r="D702" s="23"/>
      <c r="E702" s="23"/>
      <c r="F702" s="23"/>
      <c r="G702" s="23"/>
      <c r="H702" s="58"/>
      <c r="I702" s="58"/>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row>
    <row r="703" spans="1:38" customFormat="1" ht="15" x14ac:dyDescent="0.2">
      <c r="A703" s="23"/>
      <c r="B703" s="23"/>
      <c r="C703" s="23"/>
      <c r="D703" s="23"/>
      <c r="E703" s="23"/>
      <c r="F703" s="23"/>
      <c r="G703" s="23"/>
      <c r="H703" s="58"/>
      <c r="I703" s="58"/>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row>
    <row r="704" spans="1:38" customFormat="1" ht="15" x14ac:dyDescent="0.2">
      <c r="A704" s="23"/>
      <c r="B704" s="23"/>
      <c r="C704" s="23"/>
      <c r="D704" s="23"/>
      <c r="E704" s="23"/>
      <c r="F704" s="23"/>
      <c r="G704" s="23"/>
      <c r="H704" s="58"/>
      <c r="I704" s="58"/>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row>
    <row r="705" spans="1:38" customFormat="1" ht="15" x14ac:dyDescent="0.2">
      <c r="A705" s="23"/>
      <c r="B705" s="23"/>
      <c r="C705" s="23"/>
      <c r="D705" s="23"/>
      <c r="E705" s="23"/>
      <c r="F705" s="23"/>
      <c r="G705" s="23"/>
      <c r="H705" s="58"/>
      <c r="I705" s="58"/>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row>
    <row r="706" spans="1:38" customFormat="1" ht="15" x14ac:dyDescent="0.2">
      <c r="A706" s="23"/>
      <c r="B706" s="23"/>
      <c r="C706" s="23"/>
      <c r="D706" s="23"/>
      <c r="E706" s="23"/>
      <c r="F706" s="23"/>
      <c r="G706" s="23"/>
      <c r="H706" s="58"/>
      <c r="I706" s="58"/>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row>
    <row r="707" spans="1:38" customFormat="1" ht="15" x14ac:dyDescent="0.2">
      <c r="A707" s="23"/>
      <c r="B707" s="23"/>
      <c r="C707" s="23"/>
      <c r="D707" s="23"/>
      <c r="E707" s="23"/>
      <c r="F707" s="23"/>
      <c r="G707" s="23"/>
      <c r="H707" s="58"/>
      <c r="I707" s="58"/>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row>
    <row r="708" spans="1:38" customFormat="1" ht="15" x14ac:dyDescent="0.2">
      <c r="A708" s="23"/>
      <c r="B708" s="23"/>
      <c r="C708" s="23"/>
      <c r="D708" s="23"/>
      <c r="E708" s="23"/>
      <c r="F708" s="23"/>
      <c r="G708" s="23"/>
      <c r="H708" s="58"/>
      <c r="I708" s="58"/>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row>
    <row r="709" spans="1:38" customFormat="1" ht="15" x14ac:dyDescent="0.2">
      <c r="A709" s="23"/>
      <c r="B709" s="23"/>
      <c r="C709" s="23"/>
      <c r="D709" s="23"/>
      <c r="E709" s="23"/>
      <c r="F709" s="23"/>
      <c r="G709" s="23"/>
      <c r="H709" s="58"/>
      <c r="I709" s="58"/>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row>
    <row r="710" spans="1:38" customFormat="1" ht="15" x14ac:dyDescent="0.2">
      <c r="A710" s="23"/>
      <c r="B710" s="23"/>
      <c r="C710" s="23"/>
      <c r="D710" s="23"/>
      <c r="E710" s="23"/>
      <c r="F710" s="23"/>
      <c r="G710" s="23"/>
      <c r="H710" s="58"/>
      <c r="I710" s="58"/>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row>
    <row r="711" spans="1:38" customFormat="1" ht="15" x14ac:dyDescent="0.2">
      <c r="A711" s="23"/>
      <c r="B711" s="23"/>
      <c r="C711" s="23"/>
      <c r="D711" s="23"/>
      <c r="E711" s="23"/>
      <c r="F711" s="23"/>
      <c r="G711" s="23"/>
      <c r="H711" s="58"/>
      <c r="I711" s="58"/>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row>
    <row r="712" spans="1:38" customFormat="1" ht="15" x14ac:dyDescent="0.2">
      <c r="A712" s="23"/>
      <c r="B712" s="23"/>
      <c r="C712" s="23"/>
      <c r="D712" s="23"/>
      <c r="E712" s="23"/>
      <c r="F712" s="23"/>
      <c r="G712" s="23"/>
      <c r="H712" s="58"/>
      <c r="I712" s="58"/>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row>
    <row r="713" spans="1:38" customFormat="1" ht="15" x14ac:dyDescent="0.2">
      <c r="A713" s="23"/>
      <c r="B713" s="23"/>
      <c r="C713" s="23"/>
      <c r="D713" s="23"/>
      <c r="E713" s="23"/>
      <c r="F713" s="23"/>
      <c r="G713" s="23"/>
      <c r="H713" s="58"/>
      <c r="I713" s="58"/>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row>
    <row r="714" spans="1:38" customFormat="1" ht="15" x14ac:dyDescent="0.2">
      <c r="A714" s="23"/>
      <c r="B714" s="23"/>
      <c r="C714" s="23"/>
      <c r="D714" s="23"/>
      <c r="E714" s="23"/>
      <c r="F714" s="23"/>
      <c r="G714" s="23"/>
      <c r="H714" s="58"/>
      <c r="I714" s="58"/>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row>
    <row r="715" spans="1:38" customFormat="1" ht="15" x14ac:dyDescent="0.2">
      <c r="A715" s="23"/>
      <c r="B715" s="23"/>
      <c r="C715" s="23"/>
      <c r="D715" s="23"/>
      <c r="E715" s="23"/>
      <c r="F715" s="23"/>
      <c r="G715" s="23"/>
      <c r="H715" s="58"/>
      <c r="I715" s="58"/>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row>
    <row r="716" spans="1:38" customFormat="1" ht="15" x14ac:dyDescent="0.2">
      <c r="A716" s="23"/>
      <c r="B716" s="23"/>
      <c r="C716" s="23"/>
      <c r="D716" s="23"/>
      <c r="E716" s="23"/>
      <c r="F716" s="23"/>
      <c r="G716" s="23"/>
      <c r="H716" s="58"/>
      <c r="I716" s="58"/>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row>
    <row r="717" spans="1:38" customFormat="1" ht="15" x14ac:dyDescent="0.2">
      <c r="A717" s="23"/>
      <c r="B717" s="23"/>
      <c r="C717" s="23"/>
      <c r="D717" s="23"/>
      <c r="E717" s="23"/>
      <c r="F717" s="23"/>
      <c r="G717" s="23"/>
      <c r="H717" s="58"/>
      <c r="I717" s="58"/>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row>
    <row r="718" spans="1:38" customFormat="1" ht="15" x14ac:dyDescent="0.2">
      <c r="A718" s="23"/>
      <c r="B718" s="23"/>
      <c r="C718" s="23"/>
      <c r="D718" s="23"/>
      <c r="E718" s="23"/>
      <c r="F718" s="23"/>
      <c r="G718" s="23"/>
      <c r="H718" s="58"/>
      <c r="I718" s="58"/>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row>
    <row r="719" spans="1:38" customFormat="1" ht="15" x14ac:dyDescent="0.2">
      <c r="A719" s="23"/>
      <c r="B719" s="23"/>
      <c r="C719" s="23"/>
      <c r="D719" s="23"/>
      <c r="E719" s="23"/>
      <c r="F719" s="23"/>
      <c r="G719" s="23"/>
      <c r="H719" s="58"/>
      <c r="I719" s="58"/>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row>
    <row r="720" spans="1:38" customFormat="1" ht="15" x14ac:dyDescent="0.2">
      <c r="A720" s="23"/>
      <c r="B720" s="23"/>
      <c r="C720" s="23"/>
      <c r="D720" s="23"/>
      <c r="E720" s="23"/>
      <c r="F720" s="23"/>
      <c r="G720" s="23"/>
      <c r="H720" s="58"/>
      <c r="I720" s="58"/>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row>
    <row r="721" spans="1:38" customFormat="1" ht="15" x14ac:dyDescent="0.2">
      <c r="A721" s="23"/>
      <c r="B721" s="23"/>
      <c r="C721" s="23"/>
      <c r="D721" s="23"/>
      <c r="E721" s="23"/>
      <c r="F721" s="23"/>
      <c r="G721" s="23"/>
      <c r="H721" s="58"/>
      <c r="I721" s="58"/>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row>
    <row r="722" spans="1:38" customFormat="1" ht="15" x14ac:dyDescent="0.2">
      <c r="A722" s="23"/>
      <c r="B722" s="23"/>
      <c r="C722" s="23"/>
      <c r="D722" s="23"/>
      <c r="E722" s="23"/>
      <c r="F722" s="23"/>
      <c r="G722" s="23"/>
      <c r="H722" s="58"/>
      <c r="I722" s="58"/>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row>
    <row r="723" spans="1:38" customFormat="1" ht="15" x14ac:dyDescent="0.2">
      <c r="A723" s="23"/>
      <c r="B723" s="23"/>
      <c r="C723" s="23"/>
      <c r="D723" s="23"/>
      <c r="E723" s="23"/>
      <c r="F723" s="23"/>
      <c r="G723" s="23"/>
      <c r="H723" s="58"/>
      <c r="I723" s="58"/>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row>
    <row r="724" spans="1:38" customFormat="1" ht="15" x14ac:dyDescent="0.2">
      <c r="A724" s="23"/>
      <c r="B724" s="23"/>
      <c r="C724" s="23"/>
      <c r="D724" s="23"/>
      <c r="E724" s="23"/>
      <c r="F724" s="23"/>
      <c r="G724" s="23"/>
      <c r="H724" s="58"/>
      <c r="I724" s="58"/>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row>
    <row r="725" spans="1:38" customFormat="1" ht="15" x14ac:dyDescent="0.2">
      <c r="A725" s="23"/>
      <c r="B725" s="23"/>
      <c r="C725" s="23"/>
      <c r="D725" s="23"/>
      <c r="E725" s="23"/>
      <c r="F725" s="23"/>
      <c r="G725" s="23"/>
      <c r="H725" s="58"/>
      <c r="I725" s="58"/>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row>
    <row r="726" spans="1:38" customFormat="1" ht="15" x14ac:dyDescent="0.2">
      <c r="A726" s="23"/>
      <c r="B726" s="23"/>
      <c r="C726" s="23"/>
      <c r="D726" s="23"/>
      <c r="E726" s="23"/>
      <c r="F726" s="23"/>
      <c r="G726" s="23"/>
      <c r="H726" s="58"/>
      <c r="I726" s="58"/>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row>
    <row r="727" spans="1:38" customFormat="1" ht="15" x14ac:dyDescent="0.2">
      <c r="A727" s="23"/>
      <c r="B727" s="23"/>
      <c r="C727" s="23"/>
      <c r="D727" s="23"/>
      <c r="E727" s="23"/>
      <c r="F727" s="23"/>
      <c r="G727" s="23"/>
      <c r="H727" s="58"/>
      <c r="I727" s="58"/>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row>
    <row r="728" spans="1:38" customFormat="1" ht="15" x14ac:dyDescent="0.2">
      <c r="A728" s="23"/>
      <c r="B728" s="23"/>
      <c r="C728" s="23"/>
      <c r="D728" s="23"/>
      <c r="E728" s="23"/>
      <c r="F728" s="23"/>
      <c r="G728" s="23"/>
      <c r="H728" s="58"/>
      <c r="I728" s="58"/>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row>
    <row r="729" spans="1:38" customFormat="1" ht="15" x14ac:dyDescent="0.2">
      <c r="A729" s="23"/>
      <c r="B729" s="23"/>
      <c r="C729" s="23"/>
      <c r="D729" s="23"/>
      <c r="E729" s="23"/>
      <c r="F729" s="23"/>
      <c r="G729" s="23"/>
      <c r="H729" s="58"/>
      <c r="I729" s="58"/>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row>
    <row r="730" spans="1:38" customFormat="1" ht="15" x14ac:dyDescent="0.2">
      <c r="A730" s="23"/>
      <c r="B730" s="23"/>
      <c r="C730" s="23"/>
      <c r="D730" s="23"/>
      <c r="E730" s="23"/>
      <c r="F730" s="23"/>
      <c r="G730" s="23"/>
      <c r="H730" s="58"/>
      <c r="I730" s="58"/>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row>
    <row r="731" spans="1:38" customFormat="1" ht="15" x14ac:dyDescent="0.2">
      <c r="A731" s="23"/>
      <c r="B731" s="23"/>
      <c r="C731" s="23"/>
      <c r="D731" s="23"/>
      <c r="E731" s="23"/>
      <c r="F731" s="23"/>
      <c r="G731" s="23"/>
      <c r="H731" s="58"/>
      <c r="I731" s="58"/>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row>
    <row r="732" spans="1:38" customFormat="1" ht="15" x14ac:dyDescent="0.2">
      <c r="A732" s="23"/>
      <c r="B732" s="23"/>
      <c r="C732" s="23"/>
      <c r="D732" s="23"/>
      <c r="E732" s="23"/>
      <c r="F732" s="23"/>
      <c r="G732" s="23"/>
      <c r="H732" s="58"/>
      <c r="I732" s="58"/>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row>
    <row r="733" spans="1:38" customFormat="1" ht="15" x14ac:dyDescent="0.2">
      <c r="A733" s="23"/>
      <c r="B733" s="23"/>
      <c r="C733" s="23"/>
      <c r="D733" s="23"/>
      <c r="E733" s="23"/>
      <c r="F733" s="23"/>
      <c r="G733" s="23"/>
      <c r="H733" s="58"/>
      <c r="I733" s="58"/>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row>
    <row r="734" spans="1:38" customFormat="1" ht="15" x14ac:dyDescent="0.2">
      <c r="A734" s="23"/>
      <c r="B734" s="23"/>
      <c r="C734" s="23"/>
      <c r="D734" s="23"/>
      <c r="E734" s="23"/>
      <c r="F734" s="23"/>
      <c r="G734" s="23"/>
      <c r="H734" s="58"/>
      <c r="I734" s="58"/>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row>
    <row r="735" spans="1:38" customFormat="1" ht="15" x14ac:dyDescent="0.2">
      <c r="A735" s="23"/>
      <c r="B735" s="23"/>
      <c r="C735" s="23"/>
      <c r="D735" s="23"/>
      <c r="E735" s="23"/>
      <c r="F735" s="23"/>
      <c r="G735" s="23"/>
      <c r="H735" s="58"/>
      <c r="I735" s="58"/>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row>
    <row r="736" spans="1:38" customFormat="1" ht="15" x14ac:dyDescent="0.2">
      <c r="A736" s="23"/>
      <c r="B736" s="23"/>
      <c r="C736" s="23"/>
      <c r="D736" s="23"/>
      <c r="E736" s="23"/>
      <c r="F736" s="23"/>
      <c r="G736" s="23"/>
      <c r="H736" s="58"/>
      <c r="I736" s="58"/>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row>
    <row r="737" spans="1:38" customFormat="1" ht="15" x14ac:dyDescent="0.2">
      <c r="A737" s="23"/>
      <c r="B737" s="23"/>
      <c r="C737" s="23"/>
      <c r="D737" s="23"/>
      <c r="E737" s="23"/>
      <c r="F737" s="23"/>
      <c r="G737" s="23"/>
      <c r="H737" s="58"/>
      <c r="I737" s="58"/>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row>
    <row r="738" spans="1:38" customFormat="1" ht="15" x14ac:dyDescent="0.2">
      <c r="A738" s="23"/>
      <c r="B738" s="23"/>
      <c r="C738" s="23"/>
      <c r="D738" s="23"/>
      <c r="E738" s="23"/>
      <c r="F738" s="23"/>
      <c r="G738" s="23"/>
      <c r="H738" s="58"/>
      <c r="I738" s="58"/>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row>
    <row r="739" spans="1:38" customFormat="1" ht="15" x14ac:dyDescent="0.2">
      <c r="A739" s="23"/>
      <c r="B739" s="23"/>
      <c r="C739" s="23"/>
      <c r="D739" s="23"/>
      <c r="E739" s="23"/>
      <c r="F739" s="23"/>
      <c r="G739" s="23"/>
      <c r="H739" s="58"/>
      <c r="I739" s="58"/>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row>
    <row r="740" spans="1:38" customFormat="1" ht="15" x14ac:dyDescent="0.2">
      <c r="A740" s="23"/>
      <c r="B740" s="23"/>
      <c r="C740" s="23"/>
      <c r="D740" s="23"/>
      <c r="E740" s="23"/>
      <c r="F740" s="23"/>
      <c r="G740" s="23"/>
      <c r="H740" s="58"/>
      <c r="I740" s="58"/>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row>
    <row r="741" spans="1:38" customFormat="1" ht="15" x14ac:dyDescent="0.2">
      <c r="A741" s="23"/>
      <c r="B741" s="23"/>
      <c r="C741" s="23"/>
      <c r="D741" s="23"/>
      <c r="E741" s="23"/>
      <c r="F741" s="23"/>
      <c r="G741" s="23"/>
      <c r="H741" s="58"/>
      <c r="I741" s="58"/>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row>
    <row r="742" spans="1:38" customFormat="1" ht="15" x14ac:dyDescent="0.2">
      <c r="A742" s="23"/>
      <c r="B742" s="23"/>
      <c r="C742" s="23"/>
      <c r="D742" s="23"/>
      <c r="E742" s="23"/>
      <c r="F742" s="23"/>
      <c r="G742" s="23"/>
      <c r="H742" s="58"/>
      <c r="I742" s="58"/>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row>
    <row r="743" spans="1:38" customFormat="1" ht="15" x14ac:dyDescent="0.2">
      <c r="A743" s="23"/>
      <c r="B743" s="23"/>
      <c r="C743" s="23"/>
      <c r="D743" s="23"/>
      <c r="E743" s="23"/>
      <c r="F743" s="23"/>
      <c r="G743" s="23"/>
      <c r="H743" s="58"/>
      <c r="I743" s="58"/>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row>
    <row r="744" spans="1:38" customFormat="1" ht="15" x14ac:dyDescent="0.2">
      <c r="A744" s="23"/>
      <c r="B744" s="23"/>
      <c r="C744" s="23"/>
      <c r="D744" s="23"/>
      <c r="E744" s="23"/>
      <c r="F744" s="23"/>
      <c r="G744" s="23"/>
      <c r="H744" s="58"/>
      <c r="I744" s="58"/>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row>
    <row r="745" spans="1:38" customFormat="1" ht="15" x14ac:dyDescent="0.2">
      <c r="A745" s="23"/>
      <c r="B745" s="23"/>
      <c r="C745" s="23"/>
      <c r="D745" s="23"/>
      <c r="E745" s="23"/>
      <c r="F745" s="23"/>
      <c r="G745" s="23"/>
      <c r="H745" s="58"/>
      <c r="I745" s="58"/>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row>
    <row r="746" spans="1:38" customFormat="1" ht="15" x14ac:dyDescent="0.2">
      <c r="A746" s="23"/>
      <c r="B746" s="23"/>
      <c r="C746" s="23"/>
      <c r="D746" s="23"/>
      <c r="E746" s="23"/>
      <c r="F746" s="23"/>
      <c r="G746" s="23"/>
      <c r="H746" s="58"/>
      <c r="I746" s="58"/>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row>
    <row r="747" spans="1:38" customFormat="1" ht="15" x14ac:dyDescent="0.2">
      <c r="A747" s="23"/>
      <c r="B747" s="23"/>
      <c r="C747" s="23"/>
      <c r="D747" s="23"/>
      <c r="E747" s="23"/>
      <c r="F747" s="23"/>
      <c r="G747" s="23"/>
      <c r="H747" s="58"/>
      <c r="I747" s="58"/>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row>
    <row r="748" spans="1:38" customFormat="1" ht="15" x14ac:dyDescent="0.2">
      <c r="A748" s="23"/>
      <c r="B748" s="23"/>
      <c r="C748" s="23"/>
      <c r="D748" s="23"/>
      <c r="E748" s="23"/>
      <c r="F748" s="23"/>
      <c r="G748" s="23"/>
      <c r="H748" s="58"/>
      <c r="I748" s="58"/>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row>
    <row r="749" spans="1:38" customFormat="1" ht="15" x14ac:dyDescent="0.2">
      <c r="A749" s="23"/>
      <c r="B749" s="23"/>
      <c r="C749" s="23"/>
      <c r="D749" s="23"/>
      <c r="E749" s="23"/>
      <c r="F749" s="23"/>
      <c r="G749" s="23"/>
      <c r="H749" s="58"/>
      <c r="I749" s="58"/>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row>
    <row r="750" spans="1:38" customFormat="1" ht="15" x14ac:dyDescent="0.2">
      <c r="A750" s="23"/>
      <c r="B750" s="23"/>
      <c r="C750" s="23"/>
      <c r="D750" s="23"/>
      <c r="E750" s="23"/>
      <c r="F750" s="23"/>
      <c r="G750" s="23"/>
      <c r="H750" s="58"/>
      <c r="I750" s="58"/>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row>
    <row r="751" spans="1:38" customFormat="1" ht="15" x14ac:dyDescent="0.2">
      <c r="A751" s="23"/>
      <c r="B751" s="23"/>
      <c r="C751" s="23"/>
      <c r="D751" s="23"/>
      <c r="E751" s="23"/>
      <c r="F751" s="23"/>
      <c r="G751" s="23"/>
      <c r="H751" s="58"/>
      <c r="I751" s="58"/>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row>
    <row r="752" spans="1:38" customFormat="1" ht="15" x14ac:dyDescent="0.2">
      <c r="A752" s="23"/>
      <c r="B752" s="23"/>
      <c r="C752" s="23"/>
      <c r="D752" s="23"/>
      <c r="E752" s="23"/>
      <c r="F752" s="23"/>
      <c r="G752" s="23"/>
      <c r="H752" s="58"/>
      <c r="I752" s="58"/>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row>
    <row r="753" spans="1:38" customFormat="1" ht="15" x14ac:dyDescent="0.2">
      <c r="A753" s="23"/>
      <c r="B753" s="23"/>
      <c r="C753" s="23"/>
      <c r="D753" s="23"/>
      <c r="E753" s="23"/>
      <c r="F753" s="23"/>
      <c r="G753" s="23"/>
      <c r="H753" s="58"/>
      <c r="I753" s="58"/>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row>
    <row r="754" spans="1:38" customFormat="1" ht="15" x14ac:dyDescent="0.2">
      <c r="A754" s="23"/>
      <c r="B754" s="23"/>
      <c r="C754" s="23"/>
      <c r="D754" s="23"/>
      <c r="E754" s="23"/>
      <c r="F754" s="23"/>
      <c r="G754" s="23"/>
      <c r="H754" s="58"/>
      <c r="I754" s="58"/>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row>
    <row r="755" spans="1:38" customFormat="1" ht="15" x14ac:dyDescent="0.2">
      <c r="A755" s="23"/>
      <c r="B755" s="23"/>
      <c r="C755" s="23"/>
      <c r="D755" s="23"/>
      <c r="E755" s="23"/>
      <c r="F755" s="23"/>
      <c r="G755" s="23"/>
      <c r="H755" s="58"/>
      <c r="I755" s="58"/>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row>
    <row r="756" spans="1:38" customFormat="1" ht="15" x14ac:dyDescent="0.2">
      <c r="A756" s="23"/>
      <c r="B756" s="23"/>
      <c r="C756" s="23"/>
      <c r="D756" s="23"/>
      <c r="E756" s="23"/>
      <c r="F756" s="23"/>
      <c r="G756" s="23"/>
      <c r="H756" s="58"/>
      <c r="I756" s="58"/>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row>
    <row r="757" spans="1:38" customFormat="1" ht="15" x14ac:dyDescent="0.2">
      <c r="A757" s="23"/>
      <c r="B757" s="23"/>
      <c r="C757" s="23"/>
      <c r="D757" s="23"/>
      <c r="E757" s="23"/>
      <c r="F757" s="23"/>
      <c r="G757" s="23"/>
      <c r="H757" s="58"/>
      <c r="I757" s="58"/>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row>
    <row r="758" spans="1:38" customFormat="1" ht="15" x14ac:dyDescent="0.2">
      <c r="A758" s="23"/>
      <c r="B758" s="23"/>
      <c r="C758" s="23"/>
      <c r="D758" s="23"/>
      <c r="E758" s="23"/>
      <c r="F758" s="23"/>
      <c r="G758" s="23"/>
      <c r="H758" s="58"/>
      <c r="I758" s="58"/>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row>
    <row r="759" spans="1:38" customFormat="1" ht="15" x14ac:dyDescent="0.2">
      <c r="A759" s="23"/>
      <c r="B759" s="23"/>
      <c r="C759" s="23"/>
      <c r="D759" s="23"/>
      <c r="E759" s="23"/>
      <c r="F759" s="23"/>
      <c r="G759" s="23"/>
      <c r="H759" s="58"/>
      <c r="I759" s="58"/>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row>
    <row r="760" spans="1:38" customFormat="1" ht="15" x14ac:dyDescent="0.2">
      <c r="A760" s="23"/>
      <c r="B760" s="23"/>
      <c r="C760" s="23"/>
      <c r="D760" s="23"/>
      <c r="E760" s="23"/>
      <c r="F760" s="23"/>
      <c r="G760" s="23"/>
      <c r="H760" s="58"/>
      <c r="I760" s="58"/>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row>
    <row r="761" spans="1:38" customFormat="1" ht="15" x14ac:dyDescent="0.2">
      <c r="A761" s="23"/>
      <c r="B761" s="23"/>
      <c r="C761" s="23"/>
      <c r="D761" s="23"/>
      <c r="E761" s="23"/>
      <c r="F761" s="23"/>
      <c r="G761" s="23"/>
      <c r="H761" s="58"/>
      <c r="I761" s="58"/>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row>
    <row r="762" spans="1:38" customFormat="1" ht="15" x14ac:dyDescent="0.2">
      <c r="A762" s="23"/>
      <c r="B762" s="23"/>
      <c r="C762" s="23"/>
      <c r="D762" s="23"/>
      <c r="E762" s="23"/>
      <c r="F762" s="23"/>
      <c r="G762" s="23"/>
      <c r="H762" s="58"/>
      <c r="I762" s="58"/>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row>
    <row r="763" spans="1:38" customFormat="1" ht="15" x14ac:dyDescent="0.2">
      <c r="A763" s="23"/>
      <c r="B763" s="23"/>
      <c r="C763" s="23"/>
      <c r="D763" s="23"/>
      <c r="E763" s="23"/>
      <c r="F763" s="23"/>
      <c r="G763" s="23"/>
      <c r="H763" s="58"/>
      <c r="I763" s="58"/>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row>
    <row r="764" spans="1:38" customFormat="1" ht="15" x14ac:dyDescent="0.2">
      <c r="A764" s="23"/>
      <c r="B764" s="23"/>
      <c r="C764" s="23"/>
      <c r="D764" s="23"/>
      <c r="E764" s="23"/>
      <c r="F764" s="23"/>
      <c r="G764" s="23"/>
      <c r="H764" s="58"/>
      <c r="I764" s="58"/>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row>
    <row r="765" spans="1:38" customFormat="1" ht="15" x14ac:dyDescent="0.2">
      <c r="A765" s="23"/>
      <c r="B765" s="23"/>
      <c r="C765" s="23"/>
      <c r="D765" s="23"/>
      <c r="E765" s="23"/>
      <c r="F765" s="23"/>
      <c r="G765" s="23"/>
      <c r="H765" s="58"/>
      <c r="I765" s="58"/>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row>
    <row r="766" spans="1:38" customFormat="1" ht="15" x14ac:dyDescent="0.2">
      <c r="A766" s="23"/>
      <c r="B766" s="23"/>
      <c r="C766" s="23"/>
      <c r="D766" s="23"/>
      <c r="E766" s="23"/>
      <c r="F766" s="23"/>
      <c r="G766" s="23"/>
      <c r="H766" s="58"/>
      <c r="I766" s="58"/>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row>
    <row r="767" spans="1:38" customFormat="1" ht="15" x14ac:dyDescent="0.2">
      <c r="A767" s="23"/>
      <c r="B767" s="23"/>
      <c r="C767" s="23"/>
      <c r="D767" s="23"/>
      <c r="E767" s="23"/>
      <c r="F767" s="23"/>
      <c r="G767" s="23"/>
      <c r="H767" s="58"/>
      <c r="I767" s="58"/>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row>
    <row r="768" spans="1:38" customFormat="1" ht="15" x14ac:dyDescent="0.2">
      <c r="A768" s="23"/>
      <c r="B768" s="23"/>
      <c r="C768" s="23"/>
      <c r="D768" s="23"/>
      <c r="E768" s="23"/>
      <c r="F768" s="23"/>
      <c r="G768" s="23"/>
      <c r="H768" s="58"/>
      <c r="I768" s="58"/>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row>
    <row r="769" spans="1:38" customFormat="1" ht="15" x14ac:dyDescent="0.2">
      <c r="A769" s="23"/>
      <c r="B769" s="23"/>
      <c r="C769" s="23"/>
      <c r="D769" s="23"/>
      <c r="E769" s="23"/>
      <c r="F769" s="23"/>
      <c r="G769" s="23"/>
      <c r="H769" s="58"/>
      <c r="I769" s="58"/>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row>
    <row r="770" spans="1:38" customFormat="1" ht="15" x14ac:dyDescent="0.2">
      <c r="A770" s="23"/>
      <c r="B770" s="23"/>
      <c r="C770" s="23"/>
      <c r="D770" s="23"/>
      <c r="E770" s="23"/>
      <c r="F770" s="23"/>
      <c r="G770" s="23"/>
      <c r="H770" s="58"/>
      <c r="I770" s="58"/>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row>
    <row r="771" spans="1:38" customFormat="1" ht="15" x14ac:dyDescent="0.2">
      <c r="A771" s="23"/>
      <c r="B771" s="23"/>
      <c r="C771" s="23"/>
      <c r="D771" s="23"/>
      <c r="E771" s="23"/>
      <c r="F771" s="23"/>
      <c r="G771" s="23"/>
      <c r="H771" s="58"/>
      <c r="I771" s="58"/>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row>
    <row r="772" spans="1:38" customFormat="1" ht="15" x14ac:dyDescent="0.2">
      <c r="A772" s="23"/>
      <c r="B772" s="23"/>
      <c r="C772" s="23"/>
      <c r="D772" s="23"/>
      <c r="E772" s="23"/>
      <c r="F772" s="23"/>
      <c r="G772" s="23"/>
      <c r="H772" s="58"/>
      <c r="I772" s="58"/>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row>
    <row r="773" spans="1:38" customFormat="1" ht="15" x14ac:dyDescent="0.2">
      <c r="A773" s="23"/>
      <c r="B773" s="23"/>
      <c r="C773" s="23"/>
      <c r="D773" s="23"/>
      <c r="E773" s="23"/>
      <c r="F773" s="23"/>
      <c r="G773" s="23"/>
      <c r="H773" s="58"/>
      <c r="I773" s="58"/>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row>
    <row r="774" spans="1:38" customFormat="1" ht="15" x14ac:dyDescent="0.2">
      <c r="A774" s="23"/>
      <c r="B774" s="23"/>
      <c r="C774" s="23"/>
      <c r="D774" s="23"/>
      <c r="E774" s="23"/>
      <c r="F774" s="23"/>
      <c r="G774" s="23"/>
      <c r="H774" s="58"/>
      <c r="I774" s="58"/>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row>
    <row r="775" spans="1:38" customFormat="1" ht="15" x14ac:dyDescent="0.2">
      <c r="A775" s="23"/>
      <c r="B775" s="23"/>
      <c r="C775" s="23"/>
      <c r="D775" s="23"/>
      <c r="E775" s="23"/>
      <c r="F775" s="23"/>
      <c r="G775" s="23"/>
      <c r="H775" s="58"/>
      <c r="I775" s="58"/>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row>
    <row r="776" spans="1:38" customFormat="1" ht="15" x14ac:dyDescent="0.2">
      <c r="A776" s="23"/>
      <c r="B776" s="23"/>
      <c r="C776" s="23"/>
      <c r="D776" s="23"/>
      <c r="E776" s="23"/>
      <c r="F776" s="23"/>
      <c r="G776" s="23"/>
      <c r="H776" s="58"/>
      <c r="I776" s="58"/>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row>
    <row r="777" spans="1:38" customFormat="1" ht="15" x14ac:dyDescent="0.2">
      <c r="A777" s="23"/>
      <c r="B777" s="23"/>
      <c r="C777" s="23"/>
      <c r="D777" s="23"/>
      <c r="E777" s="23"/>
      <c r="F777" s="23"/>
      <c r="G777" s="23"/>
      <c r="H777" s="58"/>
      <c r="I777" s="58"/>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row>
    <row r="778" spans="1:38" customFormat="1" ht="15" x14ac:dyDescent="0.2">
      <c r="A778" s="23"/>
      <c r="B778" s="23"/>
      <c r="C778" s="23"/>
      <c r="D778" s="23"/>
      <c r="E778" s="23"/>
      <c r="F778" s="23"/>
      <c r="G778" s="23"/>
      <c r="H778" s="58"/>
      <c r="I778" s="58"/>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row>
    <row r="779" spans="1:38" customFormat="1" ht="15" x14ac:dyDescent="0.2">
      <c r="A779" s="23"/>
      <c r="B779" s="23"/>
      <c r="C779" s="23"/>
      <c r="D779" s="23"/>
      <c r="E779" s="23"/>
      <c r="F779" s="23"/>
      <c r="G779" s="23"/>
      <c r="H779" s="58"/>
      <c r="I779" s="58"/>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row>
    <row r="780" spans="1:38" customFormat="1" ht="15" x14ac:dyDescent="0.2">
      <c r="A780" s="23"/>
      <c r="B780" s="23"/>
      <c r="C780" s="23"/>
      <c r="D780" s="23"/>
      <c r="E780" s="23"/>
      <c r="F780" s="23"/>
      <c r="G780" s="23"/>
      <c r="H780" s="58"/>
      <c r="I780" s="58"/>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row>
    <row r="781" spans="1:38" customFormat="1" ht="15" x14ac:dyDescent="0.2">
      <c r="A781" s="23"/>
      <c r="B781" s="23"/>
      <c r="C781" s="23"/>
      <c r="D781" s="23"/>
      <c r="E781" s="23"/>
      <c r="F781" s="23"/>
      <c r="G781" s="23"/>
      <c r="H781" s="58"/>
      <c r="I781" s="58"/>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row>
    <row r="782" spans="1:38" customFormat="1" ht="15" x14ac:dyDescent="0.2">
      <c r="A782" s="23"/>
      <c r="B782" s="23"/>
      <c r="C782" s="23"/>
      <c r="D782" s="23"/>
      <c r="E782" s="23"/>
      <c r="F782" s="23"/>
      <c r="G782" s="23"/>
      <c r="H782" s="58"/>
      <c r="I782" s="58"/>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row>
    <row r="783" spans="1:38" customFormat="1" ht="15" x14ac:dyDescent="0.2">
      <c r="A783" s="23"/>
      <c r="B783" s="23"/>
      <c r="C783" s="23"/>
      <c r="D783" s="23"/>
      <c r="E783" s="23"/>
      <c r="F783" s="23"/>
      <c r="G783" s="23"/>
      <c r="H783" s="58"/>
      <c r="I783" s="58"/>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row>
    <row r="784" spans="1:38" customFormat="1" ht="15" x14ac:dyDescent="0.2">
      <c r="A784" s="23"/>
      <c r="B784" s="23"/>
      <c r="C784" s="23"/>
      <c r="D784" s="23"/>
      <c r="E784" s="23"/>
      <c r="F784" s="23"/>
      <c r="G784" s="23"/>
      <c r="H784" s="58"/>
      <c r="I784" s="58"/>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row>
    <row r="785" spans="1:38" customFormat="1" ht="15" x14ac:dyDescent="0.2">
      <c r="A785" s="23"/>
      <c r="B785" s="23"/>
      <c r="C785" s="23"/>
      <c r="D785" s="23"/>
      <c r="E785" s="23"/>
      <c r="F785" s="23"/>
      <c r="G785" s="23"/>
      <c r="H785" s="58"/>
      <c r="I785" s="58"/>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row>
    <row r="786" spans="1:38" customFormat="1" ht="15" x14ac:dyDescent="0.2">
      <c r="A786" s="23"/>
      <c r="B786" s="23"/>
      <c r="C786" s="23"/>
      <c r="D786" s="23"/>
      <c r="E786" s="23"/>
      <c r="F786" s="23"/>
      <c r="G786" s="23"/>
      <c r="H786" s="58"/>
      <c r="I786" s="58"/>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row>
    <row r="787" spans="1:38" customFormat="1" ht="15" x14ac:dyDescent="0.2">
      <c r="A787" s="23"/>
      <c r="B787" s="23"/>
      <c r="C787" s="23"/>
      <c r="D787" s="23"/>
      <c r="E787" s="23"/>
      <c r="F787" s="23"/>
      <c r="G787" s="23"/>
      <c r="H787" s="58"/>
      <c r="I787" s="58"/>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row>
    <row r="788" spans="1:38" customFormat="1" ht="15" x14ac:dyDescent="0.2">
      <c r="A788" s="23"/>
      <c r="B788" s="23"/>
      <c r="C788" s="23"/>
      <c r="D788" s="23"/>
      <c r="E788" s="23"/>
      <c r="F788" s="23"/>
      <c r="G788" s="23"/>
      <c r="H788" s="58"/>
      <c r="I788" s="58"/>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row>
    <row r="789" spans="1:38" customFormat="1" ht="15" x14ac:dyDescent="0.2">
      <c r="A789" s="23"/>
      <c r="B789" s="23"/>
      <c r="C789" s="23"/>
      <c r="D789" s="23"/>
      <c r="E789" s="23"/>
      <c r="F789" s="23"/>
      <c r="G789" s="23"/>
      <c r="H789" s="58"/>
      <c r="I789" s="58"/>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row>
    <row r="790" spans="1:38" customFormat="1" ht="15" x14ac:dyDescent="0.2">
      <c r="A790" s="23"/>
      <c r="B790" s="23"/>
      <c r="C790" s="23"/>
      <c r="D790" s="23"/>
      <c r="E790" s="23"/>
      <c r="F790" s="23"/>
      <c r="G790" s="23"/>
      <c r="H790" s="58"/>
      <c r="I790" s="58"/>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row>
    <row r="791" spans="1:38" customFormat="1" ht="15" x14ac:dyDescent="0.2">
      <c r="A791" s="23"/>
      <c r="B791" s="23"/>
      <c r="C791" s="23"/>
      <c r="D791" s="23"/>
      <c r="E791" s="23"/>
      <c r="F791" s="23"/>
      <c r="G791" s="23"/>
      <c r="H791" s="58"/>
      <c r="I791" s="58"/>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row>
    <row r="792" spans="1:38" customFormat="1" ht="15" x14ac:dyDescent="0.2">
      <c r="A792" s="23"/>
      <c r="B792" s="23"/>
      <c r="C792" s="23"/>
      <c r="D792" s="23"/>
      <c r="E792" s="23"/>
      <c r="F792" s="23"/>
      <c r="G792" s="23"/>
      <c r="H792" s="58"/>
      <c r="I792" s="58"/>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row>
    <row r="793" spans="1:38" customFormat="1" ht="15" x14ac:dyDescent="0.2">
      <c r="A793" s="23"/>
      <c r="B793" s="23"/>
      <c r="C793" s="23"/>
      <c r="D793" s="23"/>
      <c r="E793" s="23"/>
      <c r="F793" s="23"/>
      <c r="G793" s="23"/>
      <c r="H793" s="58"/>
      <c r="I793" s="58"/>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row>
    <row r="794" spans="1:38" customFormat="1" ht="15" x14ac:dyDescent="0.2">
      <c r="A794" s="23"/>
      <c r="B794" s="23"/>
      <c r="C794" s="23"/>
      <c r="D794" s="23"/>
      <c r="E794" s="23"/>
      <c r="F794" s="23"/>
      <c r="G794" s="23"/>
      <c r="H794" s="58"/>
      <c r="I794" s="58"/>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row>
    <row r="795" spans="1:38" customFormat="1" ht="15" x14ac:dyDescent="0.2">
      <c r="A795" s="23"/>
      <c r="B795" s="23"/>
      <c r="C795" s="23"/>
      <c r="D795" s="23"/>
      <c r="E795" s="23"/>
      <c r="F795" s="23"/>
      <c r="G795" s="23"/>
      <c r="H795" s="58"/>
      <c r="I795" s="58"/>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row>
    <row r="796" spans="1:38" customFormat="1" ht="15" x14ac:dyDescent="0.2">
      <c r="A796" s="23"/>
      <c r="B796" s="23"/>
      <c r="C796" s="23"/>
      <c r="D796" s="23"/>
      <c r="E796" s="23"/>
      <c r="F796" s="23"/>
      <c r="G796" s="23"/>
      <c r="H796" s="58"/>
      <c r="I796" s="58"/>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row>
    <row r="797" spans="1:38" customFormat="1" ht="15" x14ac:dyDescent="0.2">
      <c r="A797" s="23"/>
      <c r="B797" s="23"/>
      <c r="C797" s="23"/>
      <c r="D797" s="23"/>
      <c r="E797" s="23"/>
      <c r="F797" s="23"/>
      <c r="G797" s="23"/>
      <c r="H797" s="58"/>
      <c r="I797" s="58"/>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row>
    <row r="798" spans="1:38" customFormat="1" ht="15" x14ac:dyDescent="0.2">
      <c r="A798" s="23"/>
      <c r="B798" s="23"/>
      <c r="C798" s="23"/>
      <c r="D798" s="23"/>
      <c r="E798" s="23"/>
      <c r="F798" s="23"/>
      <c r="G798" s="23"/>
      <c r="H798" s="58"/>
      <c r="I798" s="58"/>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row>
    <row r="799" spans="1:38" customFormat="1" ht="15" x14ac:dyDescent="0.2">
      <c r="A799" s="23"/>
      <c r="B799" s="23"/>
      <c r="C799" s="23"/>
      <c r="D799" s="23"/>
      <c r="E799" s="23"/>
      <c r="F799" s="23"/>
      <c r="G799" s="23"/>
      <c r="H799" s="58"/>
      <c r="I799" s="58"/>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row>
    <row r="800" spans="1:38" customFormat="1" ht="15" x14ac:dyDescent="0.2">
      <c r="A800" s="23"/>
      <c r="B800" s="23"/>
      <c r="C800" s="23"/>
      <c r="D800" s="23"/>
      <c r="E800" s="23"/>
      <c r="F800" s="23"/>
      <c r="G800" s="23"/>
      <c r="H800" s="58"/>
      <c r="I800" s="58"/>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row>
    <row r="801" spans="1:38" customFormat="1" ht="15" x14ac:dyDescent="0.2">
      <c r="A801" s="23"/>
      <c r="B801" s="23"/>
      <c r="C801" s="23"/>
      <c r="D801" s="23"/>
      <c r="E801" s="23"/>
      <c r="F801" s="23"/>
      <c r="G801" s="23"/>
      <c r="H801" s="58"/>
      <c r="I801" s="58"/>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row>
    <row r="802" spans="1:38" customFormat="1" ht="15" x14ac:dyDescent="0.2">
      <c r="A802" s="23"/>
      <c r="B802" s="23"/>
      <c r="C802" s="23"/>
      <c r="D802" s="23"/>
      <c r="E802" s="23"/>
      <c r="F802" s="23"/>
      <c r="G802" s="23"/>
      <c r="H802" s="58"/>
      <c r="I802" s="58"/>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row>
    <row r="803" spans="1:38" customFormat="1" ht="15" x14ac:dyDescent="0.2">
      <c r="A803" s="23"/>
      <c r="B803" s="23"/>
      <c r="C803" s="23"/>
      <c r="D803" s="23"/>
      <c r="E803" s="23"/>
      <c r="F803" s="23"/>
      <c r="G803" s="23"/>
      <c r="H803" s="58"/>
      <c r="I803" s="58"/>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row>
    <row r="804" spans="1:38" customFormat="1" ht="15" x14ac:dyDescent="0.2">
      <c r="A804" s="23"/>
      <c r="B804" s="23"/>
      <c r="C804" s="23"/>
      <c r="D804" s="23"/>
      <c r="E804" s="23"/>
      <c r="F804" s="23"/>
      <c r="G804" s="23"/>
      <c r="H804" s="58"/>
      <c r="I804" s="58"/>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row>
    <row r="805" spans="1:38" customFormat="1" ht="15" x14ac:dyDescent="0.2">
      <c r="A805" s="23"/>
      <c r="B805" s="23"/>
      <c r="C805" s="23"/>
      <c r="D805" s="23"/>
      <c r="E805" s="23"/>
      <c r="F805" s="23"/>
      <c r="G805" s="23"/>
      <c r="H805" s="58"/>
      <c r="I805" s="58"/>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row>
    <row r="806" spans="1:38" customFormat="1" ht="15" x14ac:dyDescent="0.2">
      <c r="A806" s="23"/>
      <c r="B806" s="23"/>
      <c r="C806" s="23"/>
      <c r="D806" s="23"/>
      <c r="E806" s="23"/>
      <c r="F806" s="23"/>
      <c r="G806" s="23"/>
      <c r="H806" s="58"/>
      <c r="I806" s="58"/>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row>
    <row r="807" spans="1:38" customFormat="1" ht="15" x14ac:dyDescent="0.2">
      <c r="A807" s="23"/>
      <c r="B807" s="23"/>
      <c r="C807" s="23"/>
      <c r="D807" s="23"/>
      <c r="E807" s="23"/>
      <c r="F807" s="23"/>
      <c r="G807" s="23"/>
      <c r="H807" s="58"/>
      <c r="I807" s="58"/>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row>
    <row r="808" spans="1:38" customFormat="1" ht="15" x14ac:dyDescent="0.2">
      <c r="A808" s="23"/>
      <c r="B808" s="23"/>
      <c r="C808" s="23"/>
      <c r="D808" s="23"/>
      <c r="E808" s="23"/>
      <c r="F808" s="23"/>
      <c r="G808" s="23"/>
      <c r="H808" s="58"/>
      <c r="I808" s="58"/>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row>
    <row r="809" spans="1:38" customFormat="1" ht="15" x14ac:dyDescent="0.2">
      <c r="A809" s="23"/>
      <c r="B809" s="23"/>
      <c r="C809" s="23"/>
      <c r="D809" s="23"/>
      <c r="E809" s="23"/>
      <c r="F809" s="23"/>
      <c r="G809" s="23"/>
      <c r="H809" s="58"/>
      <c r="I809" s="58"/>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row>
    <row r="810" spans="1:38" customFormat="1" ht="15" x14ac:dyDescent="0.2">
      <c r="A810" s="23"/>
      <c r="B810" s="23"/>
      <c r="C810" s="23"/>
      <c r="D810" s="23"/>
      <c r="E810" s="23"/>
      <c r="F810" s="23"/>
      <c r="G810" s="23"/>
      <c r="H810" s="58"/>
      <c r="I810" s="58"/>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row>
    <row r="811" spans="1:38" customFormat="1" ht="15" x14ac:dyDescent="0.2">
      <c r="A811" s="23"/>
      <c r="B811" s="23"/>
      <c r="C811" s="23"/>
      <c r="D811" s="23"/>
      <c r="E811" s="23"/>
      <c r="F811" s="23"/>
      <c r="G811" s="23"/>
      <c r="H811" s="58"/>
      <c r="I811" s="58"/>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row>
    <row r="812" spans="1:38" customFormat="1" ht="15" x14ac:dyDescent="0.2">
      <c r="A812" s="23"/>
      <c r="B812" s="23"/>
      <c r="C812" s="23"/>
      <c r="D812" s="23"/>
      <c r="E812" s="23"/>
      <c r="F812" s="23"/>
      <c r="G812" s="23"/>
      <c r="H812" s="58"/>
      <c r="I812" s="58"/>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row>
    <row r="813" spans="1:38" customFormat="1" ht="15" x14ac:dyDescent="0.2">
      <c r="A813" s="23"/>
      <c r="B813" s="23"/>
      <c r="C813" s="23"/>
      <c r="D813" s="23"/>
      <c r="E813" s="23"/>
      <c r="F813" s="23"/>
      <c r="G813" s="23"/>
      <c r="H813" s="58"/>
      <c r="I813" s="58"/>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row>
    <row r="814" spans="1:38" customFormat="1" ht="15" x14ac:dyDescent="0.2">
      <c r="A814" s="23"/>
      <c r="B814" s="23"/>
      <c r="C814" s="23"/>
      <c r="D814" s="23"/>
      <c r="E814" s="23"/>
      <c r="F814" s="23"/>
      <c r="G814" s="23"/>
      <c r="H814" s="58"/>
      <c r="I814" s="58"/>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row>
    <row r="815" spans="1:38" customFormat="1" ht="15" x14ac:dyDescent="0.2">
      <c r="A815" s="23"/>
      <c r="B815" s="23"/>
      <c r="C815" s="23"/>
      <c r="D815" s="23"/>
      <c r="E815" s="23"/>
      <c r="F815" s="23"/>
      <c r="G815" s="23"/>
      <c r="H815" s="58"/>
      <c r="I815" s="58"/>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row>
    <row r="816" spans="1:38" customFormat="1" ht="15" x14ac:dyDescent="0.2">
      <c r="A816" s="23"/>
      <c r="B816" s="23"/>
      <c r="C816" s="23"/>
      <c r="D816" s="23"/>
      <c r="E816" s="23"/>
      <c r="F816" s="23"/>
      <c r="G816" s="23"/>
      <c r="H816" s="58"/>
      <c r="I816" s="58"/>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row>
    <row r="817" spans="1:38" customFormat="1" ht="15" x14ac:dyDescent="0.2">
      <c r="A817" s="23"/>
      <c r="B817" s="23"/>
      <c r="C817" s="23"/>
      <c r="D817" s="23"/>
      <c r="E817" s="23"/>
      <c r="F817" s="23"/>
      <c r="G817" s="23"/>
      <c r="H817" s="58"/>
      <c r="I817" s="58"/>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row>
    <row r="818" spans="1:38" customFormat="1" ht="15" x14ac:dyDescent="0.2">
      <c r="A818" s="23"/>
      <c r="B818" s="23"/>
      <c r="C818" s="23"/>
      <c r="D818" s="23"/>
      <c r="E818" s="23"/>
      <c r="F818" s="23"/>
      <c r="G818" s="23"/>
      <c r="H818" s="58"/>
      <c r="I818" s="58"/>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row>
    <row r="819" spans="1:38" customFormat="1" ht="15" x14ac:dyDescent="0.2">
      <c r="A819" s="23"/>
      <c r="B819" s="23"/>
      <c r="C819" s="23"/>
      <c r="D819" s="23"/>
      <c r="E819" s="23"/>
      <c r="F819" s="23"/>
      <c r="G819" s="23"/>
      <c r="H819" s="58"/>
      <c r="I819" s="58"/>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row>
    <row r="820" spans="1:38" customFormat="1" ht="15" x14ac:dyDescent="0.2">
      <c r="A820" s="23"/>
      <c r="B820" s="23"/>
      <c r="C820" s="23"/>
      <c r="D820" s="23"/>
      <c r="E820" s="23"/>
      <c r="F820" s="23"/>
      <c r="G820" s="23"/>
      <c r="H820" s="58"/>
      <c r="I820" s="58"/>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row>
    <row r="821" spans="1:38" customFormat="1" ht="15" x14ac:dyDescent="0.2">
      <c r="A821" s="23"/>
      <c r="B821" s="23"/>
      <c r="C821" s="23"/>
      <c r="D821" s="23"/>
      <c r="E821" s="23"/>
      <c r="F821" s="23"/>
      <c r="G821" s="23"/>
      <c r="H821" s="58"/>
      <c r="I821" s="58"/>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row>
    <row r="822" spans="1:38" customFormat="1" ht="15" x14ac:dyDescent="0.2">
      <c r="A822" s="23"/>
      <c r="B822" s="23"/>
      <c r="C822" s="23"/>
      <c r="D822" s="23"/>
      <c r="E822" s="23"/>
      <c r="F822" s="23"/>
      <c r="G822" s="23"/>
      <c r="H822" s="58"/>
      <c r="I822" s="58"/>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row>
    <row r="823" spans="1:38" customFormat="1" ht="15" x14ac:dyDescent="0.2">
      <c r="A823" s="23"/>
      <c r="B823" s="23"/>
      <c r="C823" s="23"/>
      <c r="D823" s="23"/>
      <c r="E823" s="23"/>
      <c r="F823" s="23"/>
      <c r="G823" s="23"/>
      <c r="H823" s="58"/>
      <c r="I823" s="58"/>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row>
    <row r="824" spans="1:38" customFormat="1" ht="15" x14ac:dyDescent="0.2">
      <c r="A824" s="23"/>
      <c r="B824" s="23"/>
      <c r="C824" s="23"/>
      <c r="D824" s="23"/>
      <c r="E824" s="23"/>
      <c r="F824" s="23"/>
      <c r="G824" s="23"/>
      <c r="H824" s="58"/>
      <c r="I824" s="58"/>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row>
    <row r="825" spans="1:38" customFormat="1" ht="15" x14ac:dyDescent="0.2">
      <c r="A825" s="23"/>
      <c r="B825" s="23"/>
      <c r="C825" s="23"/>
      <c r="D825" s="23"/>
      <c r="E825" s="23"/>
      <c r="F825" s="23"/>
      <c r="G825" s="23"/>
      <c r="H825" s="58"/>
      <c r="I825" s="58"/>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row>
    <row r="826" spans="1:38" customFormat="1" ht="15" x14ac:dyDescent="0.2">
      <c r="A826" s="23"/>
      <c r="B826" s="23"/>
      <c r="C826" s="23"/>
      <c r="D826" s="23"/>
      <c r="E826" s="23"/>
      <c r="F826" s="23"/>
      <c r="G826" s="23"/>
      <c r="H826" s="58"/>
      <c r="I826" s="58"/>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row>
    <row r="827" spans="1:38" customFormat="1" ht="15" x14ac:dyDescent="0.2">
      <c r="A827" s="23"/>
      <c r="B827" s="23"/>
      <c r="C827" s="23"/>
      <c r="D827" s="23"/>
      <c r="E827" s="23"/>
      <c r="F827" s="23"/>
      <c r="G827" s="23"/>
      <c r="H827" s="58"/>
      <c r="I827" s="58"/>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row>
    <row r="828" spans="1:38" customFormat="1" ht="15" x14ac:dyDescent="0.2">
      <c r="A828" s="23"/>
      <c r="B828" s="23"/>
      <c r="C828" s="23"/>
      <c r="D828" s="23"/>
      <c r="E828" s="23"/>
      <c r="F828" s="23"/>
      <c r="G828" s="23"/>
      <c r="H828" s="58"/>
      <c r="I828" s="58"/>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row>
    <row r="829" spans="1:38" customFormat="1" ht="15" x14ac:dyDescent="0.2">
      <c r="A829" s="23"/>
      <c r="B829" s="23"/>
      <c r="C829" s="23"/>
      <c r="D829" s="23"/>
      <c r="E829" s="23"/>
      <c r="F829" s="23"/>
      <c r="G829" s="23"/>
      <c r="H829" s="58"/>
      <c r="I829" s="58"/>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row>
    <row r="830" spans="1:38" customFormat="1" ht="15" x14ac:dyDescent="0.2">
      <c r="A830" s="23"/>
      <c r="B830" s="23"/>
      <c r="C830" s="23"/>
      <c r="D830" s="23"/>
      <c r="E830" s="23"/>
      <c r="F830" s="23"/>
      <c r="G830" s="23"/>
      <c r="H830" s="58"/>
      <c r="I830" s="58"/>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row>
    <row r="831" spans="1:38" customFormat="1" ht="15" x14ac:dyDescent="0.2">
      <c r="A831" s="23"/>
      <c r="B831" s="23"/>
      <c r="C831" s="23"/>
      <c r="D831" s="23"/>
      <c r="E831" s="23"/>
      <c r="F831" s="23"/>
      <c r="G831" s="23"/>
      <c r="H831" s="58"/>
      <c r="I831" s="58"/>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row>
    <row r="832" spans="1:38" customFormat="1" ht="15" x14ac:dyDescent="0.2">
      <c r="A832" s="23"/>
      <c r="B832" s="23"/>
      <c r="C832" s="23"/>
      <c r="D832" s="23"/>
      <c r="E832" s="23"/>
      <c r="F832" s="23"/>
      <c r="G832" s="23"/>
      <c r="H832" s="58"/>
      <c r="I832" s="58"/>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row>
    <row r="833" spans="1:38" customFormat="1" ht="15" x14ac:dyDescent="0.2">
      <c r="A833" s="23"/>
      <c r="B833" s="23"/>
      <c r="C833" s="23"/>
      <c r="D833" s="23"/>
      <c r="E833" s="23"/>
      <c r="F833" s="23"/>
      <c r="G833" s="23"/>
      <c r="H833" s="58"/>
      <c r="I833" s="58"/>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row>
    <row r="834" spans="1:38" customFormat="1" ht="15" x14ac:dyDescent="0.2">
      <c r="A834" s="23"/>
      <c r="B834" s="23"/>
      <c r="C834" s="23"/>
      <c r="D834" s="23"/>
      <c r="E834" s="23"/>
      <c r="F834" s="23"/>
      <c r="G834" s="23"/>
      <c r="H834" s="58"/>
      <c r="I834" s="58"/>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row>
    <row r="835" spans="1:38" customFormat="1" ht="15" x14ac:dyDescent="0.2">
      <c r="A835" s="23"/>
      <c r="B835" s="23"/>
      <c r="C835" s="23"/>
      <c r="D835" s="23"/>
      <c r="E835" s="23"/>
      <c r="F835" s="23"/>
      <c r="G835" s="23"/>
      <c r="H835" s="58"/>
      <c r="I835" s="58"/>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row>
    <row r="836" spans="1:38" customFormat="1" ht="15" x14ac:dyDescent="0.2">
      <c r="A836" s="23"/>
      <c r="B836" s="23"/>
      <c r="C836" s="23"/>
      <c r="D836" s="23"/>
      <c r="E836" s="23"/>
      <c r="F836" s="23"/>
      <c r="G836" s="23"/>
      <c r="H836" s="58"/>
      <c r="I836" s="58"/>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row>
    <row r="837" spans="1:38" customFormat="1" ht="15" x14ac:dyDescent="0.2">
      <c r="A837" s="23"/>
      <c r="B837" s="23"/>
      <c r="C837" s="23"/>
      <c r="D837" s="23"/>
      <c r="E837" s="23"/>
      <c r="F837" s="23"/>
      <c r="G837" s="23"/>
      <c r="H837" s="58"/>
      <c r="I837" s="58"/>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row>
    <row r="838" spans="1:38" customFormat="1" ht="15" x14ac:dyDescent="0.2">
      <c r="A838" s="23"/>
      <c r="B838" s="23"/>
      <c r="C838" s="23"/>
      <c r="D838" s="23"/>
      <c r="E838" s="23"/>
      <c r="F838" s="23"/>
      <c r="G838" s="23"/>
      <c r="H838" s="58"/>
      <c r="I838" s="58"/>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row>
    <row r="839" spans="1:38" customFormat="1" ht="15" x14ac:dyDescent="0.2">
      <c r="A839" s="23"/>
      <c r="B839" s="23"/>
      <c r="C839" s="23"/>
      <c r="D839" s="23"/>
      <c r="E839" s="23"/>
      <c r="F839" s="23"/>
      <c r="G839" s="23"/>
      <c r="H839" s="58"/>
      <c r="I839" s="58"/>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row>
    <row r="840" spans="1:38" customFormat="1" ht="15" x14ac:dyDescent="0.2">
      <c r="A840" s="23"/>
      <c r="B840" s="23"/>
      <c r="C840" s="23"/>
      <c r="D840" s="23"/>
      <c r="E840" s="23"/>
      <c r="F840" s="23"/>
      <c r="G840" s="23"/>
      <c r="H840" s="58"/>
      <c r="I840" s="58"/>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row>
    <row r="841" spans="1:38" customFormat="1" ht="15" x14ac:dyDescent="0.2">
      <c r="A841" s="23"/>
      <c r="B841" s="23"/>
      <c r="C841" s="23"/>
      <c r="D841" s="23"/>
      <c r="E841" s="23"/>
      <c r="F841" s="23"/>
      <c r="G841" s="23"/>
      <c r="H841" s="58"/>
      <c r="I841" s="58"/>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row>
    <row r="842" spans="1:38" customFormat="1" ht="15" x14ac:dyDescent="0.2">
      <c r="A842" s="23"/>
      <c r="B842" s="23"/>
      <c r="C842" s="23"/>
      <c r="D842" s="23"/>
      <c r="E842" s="23"/>
      <c r="F842" s="23"/>
      <c r="G842" s="23"/>
      <c r="H842" s="58"/>
      <c r="I842" s="58"/>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row>
    <row r="843" spans="1:38" customFormat="1" ht="15" x14ac:dyDescent="0.2">
      <c r="A843" s="23"/>
      <c r="B843" s="23"/>
      <c r="C843" s="23"/>
      <c r="D843" s="23"/>
      <c r="E843" s="23"/>
      <c r="F843" s="23"/>
      <c r="G843" s="23"/>
      <c r="H843" s="58"/>
      <c r="I843" s="58"/>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row>
    <row r="844" spans="1:38" customFormat="1" ht="15" x14ac:dyDescent="0.2">
      <c r="A844" s="23"/>
      <c r="B844" s="23"/>
      <c r="C844" s="23"/>
      <c r="D844" s="23"/>
      <c r="E844" s="23"/>
      <c r="F844" s="23"/>
      <c r="G844" s="23"/>
      <c r="H844" s="58"/>
      <c r="I844" s="58"/>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row>
    <row r="845" spans="1:38" customFormat="1" ht="15" x14ac:dyDescent="0.2">
      <c r="A845" s="23"/>
      <c r="B845" s="23"/>
      <c r="C845" s="23"/>
      <c r="D845" s="23"/>
      <c r="E845" s="23"/>
      <c r="F845" s="23"/>
      <c r="G845" s="23"/>
      <c r="H845" s="58"/>
      <c r="I845" s="58"/>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row>
    <row r="846" spans="1:38" customFormat="1" ht="15" x14ac:dyDescent="0.2">
      <c r="A846" s="23"/>
      <c r="B846" s="23"/>
      <c r="C846" s="23"/>
      <c r="D846" s="23"/>
      <c r="E846" s="23"/>
      <c r="F846" s="23"/>
      <c r="G846" s="23"/>
      <c r="H846" s="58"/>
      <c r="I846" s="58"/>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row>
    <row r="847" spans="1:38" customFormat="1" ht="15" x14ac:dyDescent="0.2">
      <c r="A847" s="23"/>
      <c r="B847" s="23"/>
      <c r="C847" s="23"/>
      <c r="D847" s="23"/>
      <c r="E847" s="23"/>
      <c r="F847" s="23"/>
      <c r="G847" s="23"/>
      <c r="H847" s="58"/>
      <c r="I847" s="58"/>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row>
    <row r="848" spans="1:38" customFormat="1" ht="15" x14ac:dyDescent="0.2">
      <c r="A848" s="23"/>
      <c r="B848" s="23"/>
      <c r="C848" s="23"/>
      <c r="D848" s="23"/>
      <c r="E848" s="23"/>
      <c r="F848" s="23"/>
      <c r="G848" s="23"/>
      <c r="H848" s="58"/>
      <c r="I848" s="58"/>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row>
    <row r="849" spans="1:38" customFormat="1" ht="15" x14ac:dyDescent="0.2">
      <c r="A849" s="23"/>
      <c r="B849" s="23"/>
      <c r="C849" s="23"/>
      <c r="D849" s="23"/>
      <c r="E849" s="23"/>
      <c r="F849" s="23"/>
      <c r="G849" s="23"/>
      <c r="H849" s="58"/>
      <c r="I849" s="58"/>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row>
    <row r="850" spans="1:38" customFormat="1" ht="15" x14ac:dyDescent="0.2">
      <c r="A850" s="23"/>
      <c r="B850" s="23"/>
      <c r="C850" s="23"/>
      <c r="D850" s="23"/>
      <c r="E850" s="23"/>
      <c r="F850" s="23"/>
      <c r="G850" s="23"/>
      <c r="H850" s="58"/>
      <c r="I850" s="58"/>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row>
    <row r="851" spans="1:38" customFormat="1" ht="15" x14ac:dyDescent="0.2">
      <c r="A851" s="23"/>
      <c r="B851" s="23"/>
      <c r="C851" s="23"/>
      <c r="D851" s="23"/>
      <c r="E851" s="23"/>
      <c r="F851" s="23"/>
      <c r="G851" s="23"/>
      <c r="H851" s="58"/>
      <c r="I851" s="58"/>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row>
    <row r="852" spans="1:38" customFormat="1" ht="15" x14ac:dyDescent="0.2">
      <c r="A852" s="23"/>
      <c r="B852" s="23"/>
      <c r="C852" s="23"/>
      <c r="D852" s="23"/>
      <c r="E852" s="23"/>
      <c r="F852" s="23"/>
      <c r="G852" s="23"/>
      <c r="H852" s="58"/>
      <c r="I852" s="58"/>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row>
    <row r="853" spans="1:38" customFormat="1" ht="15" x14ac:dyDescent="0.2">
      <c r="A853" s="23"/>
      <c r="B853" s="23"/>
      <c r="C853" s="23"/>
      <c r="D853" s="23"/>
      <c r="E853" s="23"/>
      <c r="F853" s="23"/>
      <c r="G853" s="23"/>
      <c r="H853" s="58"/>
      <c r="I853" s="58"/>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row>
    <row r="854" spans="1:38" customFormat="1" ht="15" x14ac:dyDescent="0.2">
      <c r="A854" s="23"/>
      <c r="B854" s="23"/>
      <c r="C854" s="23"/>
      <c r="D854" s="23"/>
      <c r="E854" s="23"/>
      <c r="F854" s="23"/>
      <c r="G854" s="23"/>
      <c r="H854" s="58"/>
      <c r="I854" s="58"/>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row>
    <row r="855" spans="1:38" customFormat="1" ht="15" x14ac:dyDescent="0.2">
      <c r="A855" s="23"/>
      <c r="B855" s="23"/>
      <c r="C855" s="23"/>
      <c r="D855" s="23"/>
      <c r="E855" s="23"/>
      <c r="F855" s="23"/>
      <c r="G855" s="23"/>
      <c r="H855" s="58"/>
      <c r="I855" s="58"/>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row>
    <row r="856" spans="1:38" customFormat="1" ht="15" x14ac:dyDescent="0.2">
      <c r="A856" s="23"/>
      <c r="B856" s="23"/>
      <c r="C856" s="23"/>
      <c r="D856" s="23"/>
      <c r="E856" s="23"/>
      <c r="F856" s="23"/>
      <c r="G856" s="23"/>
      <c r="H856" s="58"/>
      <c r="I856" s="58"/>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row>
    <row r="857" spans="1:38" customFormat="1" ht="15" x14ac:dyDescent="0.2">
      <c r="A857" s="23"/>
      <c r="B857" s="23"/>
      <c r="C857" s="23"/>
      <c r="D857" s="23"/>
      <c r="E857" s="23"/>
      <c r="F857" s="23"/>
      <c r="G857" s="23"/>
      <c r="H857" s="58"/>
      <c r="I857" s="58"/>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row>
    <row r="858" spans="1:38" customFormat="1" ht="15" x14ac:dyDescent="0.2">
      <c r="A858" s="23"/>
      <c r="B858" s="23"/>
      <c r="C858" s="23"/>
      <c r="D858" s="23"/>
      <c r="E858" s="23"/>
      <c r="F858" s="23"/>
      <c r="G858" s="23"/>
      <c r="H858" s="58"/>
      <c r="I858" s="58"/>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row>
    <row r="859" spans="1:38" customFormat="1" ht="15" x14ac:dyDescent="0.2">
      <c r="A859" s="23"/>
      <c r="B859" s="23"/>
      <c r="C859" s="23"/>
      <c r="D859" s="23"/>
      <c r="E859" s="23"/>
      <c r="F859" s="23"/>
      <c r="G859" s="23"/>
      <c r="H859" s="58"/>
      <c r="I859" s="58"/>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row>
    <row r="860" spans="1:38" customFormat="1" ht="15" x14ac:dyDescent="0.2">
      <c r="A860" s="23"/>
      <c r="B860" s="23"/>
      <c r="C860" s="23"/>
      <c r="D860" s="23"/>
      <c r="E860" s="23"/>
      <c r="F860" s="23"/>
      <c r="G860" s="23"/>
      <c r="H860" s="58"/>
      <c r="I860" s="58"/>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row>
    <row r="861" spans="1:38" customFormat="1" ht="15" x14ac:dyDescent="0.2">
      <c r="A861" s="23"/>
      <c r="B861" s="23"/>
      <c r="C861" s="23"/>
      <c r="D861" s="23"/>
      <c r="E861" s="23"/>
      <c r="F861" s="23"/>
      <c r="G861" s="23"/>
      <c r="H861" s="58"/>
      <c r="I861" s="58"/>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row>
    <row r="862" spans="1:38" customFormat="1" ht="15" x14ac:dyDescent="0.2">
      <c r="A862" s="23"/>
      <c r="B862" s="23"/>
      <c r="C862" s="23"/>
      <c r="D862" s="23"/>
      <c r="E862" s="23"/>
      <c r="F862" s="23"/>
      <c r="G862" s="23"/>
      <c r="H862" s="58"/>
      <c r="I862" s="58"/>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row>
    <row r="863" spans="1:38" customFormat="1" ht="15" x14ac:dyDescent="0.2">
      <c r="A863" s="23"/>
      <c r="B863" s="23"/>
      <c r="C863" s="23"/>
      <c r="D863" s="23"/>
      <c r="E863" s="23"/>
      <c r="F863" s="23"/>
      <c r="G863" s="23"/>
      <c r="H863" s="58"/>
      <c r="I863" s="58"/>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row>
    <row r="864" spans="1:38" customFormat="1" ht="15" x14ac:dyDescent="0.2">
      <c r="A864" s="23"/>
      <c r="B864" s="23"/>
      <c r="C864" s="23"/>
      <c r="D864" s="23"/>
      <c r="E864" s="23"/>
      <c r="F864" s="23"/>
      <c r="G864" s="23"/>
      <c r="H864" s="58"/>
      <c r="I864" s="58"/>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row>
    <row r="865" spans="1:38" customFormat="1" ht="15" x14ac:dyDescent="0.2">
      <c r="A865" s="23"/>
      <c r="B865" s="23"/>
      <c r="C865" s="23"/>
      <c r="D865" s="23"/>
      <c r="E865" s="23"/>
      <c r="F865" s="23"/>
      <c r="G865" s="23"/>
      <c r="H865" s="58"/>
      <c r="I865" s="58"/>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row>
    <row r="866" spans="1:38" customFormat="1" ht="15" x14ac:dyDescent="0.2">
      <c r="A866" s="23"/>
      <c r="B866" s="23"/>
      <c r="C866" s="23"/>
      <c r="D866" s="23"/>
      <c r="E866" s="23"/>
      <c r="F866" s="23"/>
      <c r="G866" s="23"/>
      <c r="H866" s="58"/>
      <c r="I866" s="58"/>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row>
    <row r="867" spans="1:38" customFormat="1" ht="15" x14ac:dyDescent="0.2">
      <c r="A867" s="23"/>
      <c r="B867" s="23"/>
      <c r="C867" s="23"/>
      <c r="D867" s="23"/>
      <c r="E867" s="23"/>
      <c r="F867" s="23"/>
      <c r="G867" s="23"/>
      <c r="H867" s="58"/>
      <c r="I867" s="58"/>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row>
    <row r="868" spans="1:38" customFormat="1" ht="15" x14ac:dyDescent="0.2">
      <c r="A868" s="23"/>
      <c r="B868" s="23"/>
      <c r="C868" s="23"/>
      <c r="D868" s="23"/>
      <c r="E868" s="23"/>
      <c r="F868" s="23"/>
      <c r="G868" s="23"/>
      <c r="H868" s="58"/>
      <c r="I868" s="58"/>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row>
    <row r="869" spans="1:38" customFormat="1" ht="15" x14ac:dyDescent="0.2">
      <c r="A869" s="23"/>
      <c r="B869" s="23"/>
      <c r="C869" s="23"/>
      <c r="D869" s="23"/>
      <c r="E869" s="23"/>
      <c r="F869" s="23"/>
      <c r="G869" s="23"/>
      <c r="H869" s="58"/>
      <c r="I869" s="58"/>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row>
    <row r="870" spans="1:38" customFormat="1" ht="15" x14ac:dyDescent="0.2">
      <c r="A870" s="23"/>
      <c r="B870" s="23"/>
      <c r="C870" s="23"/>
      <c r="D870" s="23"/>
      <c r="E870" s="23"/>
      <c r="F870" s="23"/>
      <c r="G870" s="23"/>
      <c r="H870" s="58"/>
      <c r="I870" s="58"/>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row>
    <row r="871" spans="1:38" customFormat="1" ht="15" x14ac:dyDescent="0.2">
      <c r="A871" s="23"/>
      <c r="B871" s="23"/>
      <c r="C871" s="23"/>
      <c r="D871" s="23"/>
      <c r="E871" s="23"/>
      <c r="F871" s="23"/>
      <c r="G871" s="23"/>
      <c r="H871" s="58"/>
      <c r="I871" s="58"/>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row>
    <row r="872" spans="1:38" customFormat="1" ht="15" x14ac:dyDescent="0.2">
      <c r="A872" s="23"/>
      <c r="B872" s="23"/>
      <c r="C872" s="23"/>
      <c r="D872" s="23"/>
      <c r="E872" s="23"/>
      <c r="F872" s="23"/>
      <c r="G872" s="23"/>
      <c r="H872" s="58"/>
      <c r="I872" s="58"/>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row>
    <row r="873" spans="1:38" customFormat="1" ht="15" x14ac:dyDescent="0.2">
      <c r="A873" s="23"/>
      <c r="B873" s="23"/>
      <c r="C873" s="23"/>
      <c r="D873" s="23"/>
      <c r="E873" s="23"/>
      <c r="F873" s="23"/>
      <c r="G873" s="23"/>
      <c r="H873" s="58"/>
      <c r="I873" s="58"/>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row>
    <row r="874" spans="1:38" customFormat="1" ht="15" x14ac:dyDescent="0.2">
      <c r="A874" s="23"/>
      <c r="B874" s="23"/>
      <c r="C874" s="23"/>
      <c r="D874" s="23"/>
      <c r="E874" s="23"/>
      <c r="F874" s="23"/>
      <c r="G874" s="23"/>
      <c r="H874" s="58"/>
      <c r="I874" s="58"/>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row>
    <row r="875" spans="1:38" customFormat="1" ht="15" x14ac:dyDescent="0.2">
      <c r="A875" s="23"/>
      <c r="B875" s="23"/>
      <c r="C875" s="23"/>
      <c r="D875" s="23"/>
      <c r="E875" s="23"/>
      <c r="F875" s="23"/>
      <c r="G875" s="23"/>
      <c r="H875" s="58"/>
      <c r="I875" s="58"/>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row>
    <row r="876" spans="1:38" customFormat="1" ht="15" x14ac:dyDescent="0.2">
      <c r="A876" s="23"/>
      <c r="B876" s="23"/>
      <c r="C876" s="23"/>
      <c r="D876" s="23"/>
      <c r="E876" s="23"/>
      <c r="F876" s="23"/>
      <c r="G876" s="23"/>
      <c r="H876" s="58"/>
      <c r="I876" s="58"/>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row>
    <row r="877" spans="1:38" customFormat="1" ht="15" x14ac:dyDescent="0.2">
      <c r="A877" s="23"/>
      <c r="B877" s="23"/>
      <c r="C877" s="23"/>
      <c r="D877" s="23"/>
      <c r="E877" s="23"/>
      <c r="F877" s="23"/>
      <c r="G877" s="23"/>
      <c r="H877" s="58"/>
      <c r="I877" s="58"/>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row>
    <row r="878" spans="1:38" customFormat="1" ht="15" x14ac:dyDescent="0.2">
      <c r="A878" s="23"/>
      <c r="B878" s="23"/>
      <c r="C878" s="23"/>
      <c r="D878" s="23"/>
      <c r="E878" s="23"/>
      <c r="F878" s="23"/>
      <c r="G878" s="23"/>
      <c r="H878" s="58"/>
      <c r="I878" s="58"/>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row>
    <row r="879" spans="1:38" customFormat="1" ht="15" x14ac:dyDescent="0.2">
      <c r="A879" s="23"/>
      <c r="B879" s="23"/>
      <c r="C879" s="23"/>
      <c r="D879" s="23"/>
      <c r="E879" s="23"/>
      <c r="F879" s="23"/>
      <c r="G879" s="23"/>
      <c r="H879" s="58"/>
      <c r="I879" s="58"/>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row>
    <row r="880" spans="1:38" customFormat="1" ht="15" x14ac:dyDescent="0.2">
      <c r="A880" s="23"/>
      <c r="B880" s="23"/>
      <c r="C880" s="23"/>
      <c r="D880" s="23"/>
      <c r="E880" s="23"/>
      <c r="F880" s="23"/>
      <c r="G880" s="23"/>
      <c r="H880" s="58"/>
      <c r="I880" s="58"/>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row>
    <row r="881" spans="1:38" customFormat="1" ht="15" x14ac:dyDescent="0.2">
      <c r="A881" s="23"/>
      <c r="B881" s="23"/>
      <c r="C881" s="23"/>
      <c r="D881" s="23"/>
      <c r="E881" s="23"/>
      <c r="F881" s="23"/>
      <c r="G881" s="23"/>
      <c r="H881" s="58"/>
      <c r="I881" s="58"/>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row>
    <row r="882" spans="1:38" customFormat="1" ht="15" x14ac:dyDescent="0.2">
      <c r="A882" s="23"/>
      <c r="B882" s="23"/>
      <c r="C882" s="23"/>
      <c r="D882" s="23"/>
      <c r="E882" s="23"/>
      <c r="F882" s="23"/>
      <c r="G882" s="23"/>
      <c r="H882" s="58"/>
      <c r="I882" s="58"/>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row>
    <row r="883" spans="1:38" customFormat="1" ht="15" x14ac:dyDescent="0.2">
      <c r="A883" s="23"/>
      <c r="B883" s="23"/>
      <c r="C883" s="23"/>
      <c r="D883" s="23"/>
      <c r="E883" s="23"/>
      <c r="F883" s="23"/>
      <c r="G883" s="23"/>
      <c r="H883" s="58"/>
      <c r="I883" s="58"/>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row>
    <row r="884" spans="1:38" customFormat="1" ht="15" x14ac:dyDescent="0.2">
      <c r="A884" s="23"/>
      <c r="B884" s="23"/>
      <c r="C884" s="23"/>
      <c r="D884" s="23"/>
      <c r="E884" s="23"/>
      <c r="F884" s="23"/>
      <c r="G884" s="23"/>
      <c r="H884" s="58"/>
      <c r="I884" s="58"/>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row>
    <row r="885" spans="1:38" customFormat="1" ht="15" x14ac:dyDescent="0.2">
      <c r="A885" s="23"/>
      <c r="B885" s="23"/>
      <c r="C885" s="23"/>
      <c r="D885" s="23"/>
      <c r="E885" s="23"/>
      <c r="F885" s="23"/>
      <c r="G885" s="23"/>
      <c r="H885" s="58"/>
      <c r="I885" s="58"/>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row>
    <row r="886" spans="1:38" customFormat="1" ht="15" x14ac:dyDescent="0.2">
      <c r="A886" s="23"/>
      <c r="B886" s="23"/>
      <c r="C886" s="23"/>
      <c r="D886" s="23"/>
      <c r="E886" s="23"/>
      <c r="F886" s="23"/>
      <c r="G886" s="23"/>
      <c r="H886" s="58"/>
      <c r="I886" s="58"/>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row>
    <row r="887" spans="1:38" customFormat="1" ht="15" x14ac:dyDescent="0.2">
      <c r="A887" s="23"/>
      <c r="B887" s="23"/>
      <c r="C887" s="23"/>
      <c r="D887" s="23"/>
      <c r="E887" s="23"/>
      <c r="F887" s="23"/>
      <c r="G887" s="23"/>
      <c r="H887" s="58"/>
      <c r="I887" s="58"/>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row>
    <row r="888" spans="1:38" customFormat="1" ht="15" x14ac:dyDescent="0.2">
      <c r="A888" s="23"/>
      <c r="B888" s="23"/>
      <c r="C888" s="23"/>
      <c r="D888" s="23"/>
      <c r="E888" s="23"/>
      <c r="F888" s="23"/>
      <c r="G888" s="23"/>
      <c r="H888" s="58"/>
      <c r="I888" s="58"/>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row>
    <row r="889" spans="1:38" customFormat="1" ht="15" x14ac:dyDescent="0.2">
      <c r="A889" s="23"/>
      <c r="B889" s="23"/>
      <c r="C889" s="23"/>
      <c r="D889" s="23"/>
      <c r="E889" s="23"/>
      <c r="F889" s="23"/>
      <c r="G889" s="23"/>
      <c r="H889" s="58"/>
      <c r="I889" s="58"/>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row>
    <row r="890" spans="1:38" customFormat="1" ht="15" x14ac:dyDescent="0.2">
      <c r="A890" s="23"/>
      <c r="B890" s="23"/>
      <c r="C890" s="23"/>
      <c r="D890" s="23"/>
      <c r="E890" s="23"/>
      <c r="F890" s="23"/>
      <c r="G890" s="23"/>
      <c r="H890" s="58"/>
      <c r="I890" s="58"/>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row>
    <row r="891" spans="1:38" customFormat="1" ht="15" x14ac:dyDescent="0.2">
      <c r="A891" s="23"/>
      <c r="B891" s="23"/>
      <c r="C891" s="23"/>
      <c r="D891" s="23"/>
      <c r="E891" s="23"/>
      <c r="F891" s="23"/>
      <c r="G891" s="23"/>
      <c r="H891" s="58"/>
      <c r="I891" s="58"/>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row>
    <row r="892" spans="1:38" customFormat="1" ht="15" x14ac:dyDescent="0.2">
      <c r="A892" s="23"/>
      <c r="B892" s="23"/>
      <c r="C892" s="23"/>
      <c r="D892" s="23"/>
      <c r="E892" s="23"/>
      <c r="F892" s="23"/>
      <c r="G892" s="23"/>
      <c r="H892" s="58"/>
      <c r="I892" s="58"/>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row>
    <row r="893" spans="1:38" customFormat="1" ht="15" x14ac:dyDescent="0.2">
      <c r="A893" s="23"/>
      <c r="B893" s="23"/>
      <c r="C893" s="23"/>
      <c r="D893" s="23"/>
      <c r="E893" s="23"/>
      <c r="F893" s="23"/>
      <c r="G893" s="23"/>
      <c r="H893" s="58"/>
      <c r="I893" s="58"/>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row>
    <row r="894" spans="1:38" customFormat="1" ht="15" x14ac:dyDescent="0.2">
      <c r="A894" s="23"/>
      <c r="B894" s="23"/>
      <c r="C894" s="23"/>
      <c r="D894" s="23"/>
      <c r="E894" s="23"/>
      <c r="F894" s="23"/>
      <c r="G894" s="23"/>
      <c r="H894" s="58"/>
      <c r="I894" s="58"/>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row>
    <row r="895" spans="1:38" customFormat="1" ht="15" x14ac:dyDescent="0.2">
      <c r="A895" s="23"/>
      <c r="B895" s="23"/>
      <c r="C895" s="23"/>
      <c r="D895" s="23"/>
      <c r="E895" s="23"/>
      <c r="F895" s="23"/>
      <c r="G895" s="23"/>
      <c r="H895" s="58"/>
      <c r="I895" s="58"/>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row>
    <row r="896" spans="1:38" customFormat="1" ht="15" x14ac:dyDescent="0.2">
      <c r="A896" s="23"/>
      <c r="B896" s="23"/>
      <c r="C896" s="23"/>
      <c r="D896" s="23"/>
      <c r="E896" s="23"/>
      <c r="F896" s="23"/>
      <c r="G896" s="23"/>
      <c r="H896" s="58"/>
      <c r="I896" s="58"/>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row>
    <row r="897" spans="1:38" customFormat="1" ht="15" x14ac:dyDescent="0.2">
      <c r="A897" s="23"/>
      <c r="B897" s="23"/>
      <c r="C897" s="23"/>
      <c r="D897" s="23"/>
      <c r="E897" s="23"/>
      <c r="F897" s="23"/>
      <c r="G897" s="23"/>
      <c r="H897" s="58"/>
      <c r="I897" s="58"/>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row>
    <row r="898" spans="1:38" customFormat="1" ht="15" x14ac:dyDescent="0.2">
      <c r="A898" s="23"/>
      <c r="B898" s="23"/>
      <c r="C898" s="23"/>
      <c r="D898" s="23"/>
      <c r="E898" s="23"/>
      <c r="F898" s="23"/>
      <c r="G898" s="23"/>
      <c r="H898" s="58"/>
      <c r="I898" s="58"/>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row>
    <row r="899" spans="1:38" customFormat="1" ht="15" x14ac:dyDescent="0.2">
      <c r="A899" s="23"/>
      <c r="B899" s="23"/>
      <c r="C899" s="23"/>
      <c r="D899" s="23"/>
      <c r="E899" s="23"/>
      <c r="F899" s="23"/>
      <c r="G899" s="23"/>
      <c r="H899" s="58"/>
      <c r="I899" s="58"/>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row>
    <row r="900" spans="1:38" customFormat="1" ht="15" x14ac:dyDescent="0.2">
      <c r="A900" s="23"/>
      <c r="B900" s="23"/>
      <c r="C900" s="23"/>
      <c r="D900" s="23"/>
      <c r="E900" s="23"/>
      <c r="F900" s="23"/>
      <c r="G900" s="23"/>
      <c r="H900" s="58"/>
      <c r="I900" s="58"/>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row>
    <row r="901" spans="1:38" customFormat="1" ht="15" x14ac:dyDescent="0.2">
      <c r="A901" s="23"/>
      <c r="B901" s="23"/>
      <c r="C901" s="23"/>
      <c r="D901" s="23"/>
      <c r="E901" s="23"/>
      <c r="F901" s="23"/>
      <c r="G901" s="23"/>
      <c r="H901" s="58"/>
      <c r="I901" s="58"/>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row>
    <row r="902" spans="1:38" customFormat="1" ht="15" x14ac:dyDescent="0.2">
      <c r="A902" s="23"/>
      <c r="B902" s="23"/>
      <c r="C902" s="23"/>
      <c r="D902" s="23"/>
      <c r="E902" s="23"/>
      <c r="F902" s="23"/>
      <c r="G902" s="23"/>
      <c r="H902" s="58"/>
      <c r="I902" s="58"/>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row>
    <row r="903" spans="1:38" customFormat="1" ht="15" x14ac:dyDescent="0.2">
      <c r="A903" s="23"/>
      <c r="B903" s="23"/>
      <c r="C903" s="23"/>
      <c r="D903" s="23"/>
      <c r="E903" s="23"/>
      <c r="F903" s="23"/>
      <c r="G903" s="23"/>
      <c r="H903" s="58"/>
      <c r="I903" s="58"/>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row>
    <row r="904" spans="1:38" customFormat="1" ht="15" x14ac:dyDescent="0.2">
      <c r="A904" s="23"/>
      <c r="B904" s="23"/>
      <c r="C904" s="23"/>
      <c r="D904" s="23"/>
      <c r="E904" s="23"/>
      <c r="F904" s="23"/>
      <c r="G904" s="23"/>
      <c r="H904" s="58"/>
      <c r="I904" s="58"/>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row>
    <row r="905" spans="1:38" customFormat="1" ht="15" x14ac:dyDescent="0.2">
      <c r="A905" s="23"/>
      <c r="B905" s="23"/>
      <c r="C905" s="23"/>
      <c r="D905" s="23"/>
      <c r="E905" s="23"/>
      <c r="F905" s="23"/>
      <c r="G905" s="23"/>
      <c r="H905" s="58"/>
      <c r="I905" s="58"/>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row>
    <row r="906" spans="1:38" customFormat="1" ht="15" x14ac:dyDescent="0.2">
      <c r="A906" s="23"/>
      <c r="B906" s="23"/>
      <c r="C906" s="23"/>
      <c r="D906" s="23"/>
      <c r="E906" s="23"/>
      <c r="F906" s="23"/>
      <c r="G906" s="23"/>
      <c r="H906" s="58"/>
      <c r="I906" s="58"/>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row>
    <row r="907" spans="1:38" customFormat="1" ht="15" x14ac:dyDescent="0.2">
      <c r="A907" s="23"/>
      <c r="B907" s="23"/>
      <c r="C907" s="23"/>
      <c r="D907" s="23"/>
      <c r="E907" s="23"/>
      <c r="F907" s="23"/>
      <c r="G907" s="23"/>
      <c r="H907" s="58"/>
      <c r="I907" s="58"/>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row>
    <row r="908" spans="1:38" customFormat="1" ht="15" x14ac:dyDescent="0.2">
      <c r="A908" s="23"/>
      <c r="B908" s="23"/>
      <c r="C908" s="23"/>
      <c r="D908" s="23"/>
      <c r="E908" s="23"/>
      <c r="F908" s="23"/>
      <c r="G908" s="23"/>
      <c r="H908" s="58"/>
      <c r="I908" s="58"/>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row>
    <row r="909" spans="1:38" customFormat="1" ht="15" x14ac:dyDescent="0.2">
      <c r="A909" s="23"/>
      <c r="B909" s="23"/>
      <c r="C909" s="23"/>
      <c r="D909" s="23"/>
      <c r="E909" s="23"/>
      <c r="F909" s="23"/>
      <c r="G909" s="23"/>
      <c r="H909" s="58"/>
      <c r="I909" s="58"/>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row>
    <row r="910" spans="1:38" customFormat="1" ht="15" x14ac:dyDescent="0.2">
      <c r="A910" s="23"/>
      <c r="B910" s="23"/>
      <c r="C910" s="23"/>
      <c r="D910" s="23"/>
      <c r="E910" s="23"/>
      <c r="F910" s="23"/>
      <c r="G910" s="23"/>
      <c r="H910" s="58"/>
      <c r="I910" s="58"/>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row>
    <row r="911" spans="1:38" customFormat="1" ht="15" x14ac:dyDescent="0.2">
      <c r="A911" s="23"/>
      <c r="B911" s="23"/>
      <c r="C911" s="23"/>
      <c r="D911" s="23"/>
      <c r="E911" s="23"/>
      <c r="F911" s="23"/>
      <c r="G911" s="23"/>
      <c r="H911" s="58"/>
      <c r="I911" s="58"/>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row>
    <row r="912" spans="1:38" customFormat="1" ht="15" x14ac:dyDescent="0.2">
      <c r="A912" s="23"/>
      <c r="B912" s="23"/>
      <c r="C912" s="23"/>
      <c r="D912" s="23"/>
      <c r="E912" s="23"/>
      <c r="F912" s="23"/>
      <c r="G912" s="23"/>
      <c r="H912" s="58"/>
      <c r="I912" s="58"/>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row>
    <row r="913" spans="1:38" customFormat="1" ht="15" x14ac:dyDescent="0.2">
      <c r="A913" s="23"/>
      <c r="B913" s="23"/>
      <c r="C913" s="23"/>
      <c r="D913" s="23"/>
      <c r="E913" s="23"/>
      <c r="F913" s="23"/>
      <c r="G913" s="23"/>
      <c r="H913" s="58"/>
      <c r="I913" s="58"/>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row>
    <row r="914" spans="1:38" customFormat="1" ht="15" x14ac:dyDescent="0.2">
      <c r="A914" s="23"/>
      <c r="B914" s="23"/>
      <c r="C914" s="23"/>
      <c r="D914" s="23"/>
      <c r="E914" s="23"/>
      <c r="F914" s="23"/>
      <c r="G914" s="23"/>
      <c r="H914" s="58"/>
      <c r="I914" s="58"/>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row>
    <row r="915" spans="1:38" customFormat="1" ht="15" x14ac:dyDescent="0.2">
      <c r="A915" s="23"/>
      <c r="B915" s="23"/>
      <c r="C915" s="23"/>
      <c r="D915" s="23"/>
      <c r="E915" s="23"/>
      <c r="F915" s="23"/>
      <c r="G915" s="23"/>
      <c r="H915" s="58"/>
      <c r="I915" s="58"/>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row>
    <row r="916" spans="1:38" customFormat="1" ht="15" x14ac:dyDescent="0.2">
      <c r="A916" s="23"/>
      <c r="B916" s="23"/>
      <c r="C916" s="23"/>
      <c r="D916" s="23"/>
      <c r="E916" s="23"/>
      <c r="F916" s="23"/>
      <c r="G916" s="23"/>
      <c r="H916" s="58"/>
      <c r="I916" s="58"/>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row>
    <row r="917" spans="1:38" customFormat="1" ht="15" x14ac:dyDescent="0.2">
      <c r="A917" s="23"/>
      <c r="B917" s="23"/>
      <c r="C917" s="23"/>
      <c r="D917" s="23"/>
      <c r="E917" s="23"/>
      <c r="F917" s="23"/>
      <c r="G917" s="23"/>
      <c r="H917" s="58"/>
      <c r="I917" s="58"/>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row>
    <row r="918" spans="1:38" customFormat="1" ht="15" x14ac:dyDescent="0.2">
      <c r="A918" s="23"/>
      <c r="B918" s="23"/>
      <c r="C918" s="23"/>
      <c r="D918" s="23"/>
      <c r="E918" s="23"/>
      <c r="F918" s="23"/>
      <c r="G918" s="23"/>
      <c r="H918" s="58"/>
      <c r="I918" s="58"/>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row>
    <row r="919" spans="1:38" customFormat="1" ht="15" x14ac:dyDescent="0.2">
      <c r="A919" s="23"/>
      <c r="B919" s="23"/>
      <c r="C919" s="23"/>
      <c r="D919" s="23"/>
      <c r="E919" s="23"/>
      <c r="F919" s="23"/>
      <c r="G919" s="23"/>
      <c r="H919" s="58"/>
      <c r="I919" s="58"/>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row>
    <row r="920" spans="1:38" customFormat="1" ht="15" x14ac:dyDescent="0.2">
      <c r="A920" s="23"/>
      <c r="B920" s="23"/>
      <c r="C920" s="23"/>
      <c r="D920" s="23"/>
      <c r="E920" s="23"/>
      <c r="F920" s="23"/>
      <c r="G920" s="23"/>
      <c r="H920" s="58"/>
      <c r="I920" s="58"/>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row>
    <row r="921" spans="1:38" customFormat="1" ht="15" x14ac:dyDescent="0.2">
      <c r="A921" s="23"/>
      <c r="B921" s="23"/>
      <c r="C921" s="23"/>
      <c r="D921" s="23"/>
      <c r="E921" s="23"/>
      <c r="F921" s="23"/>
      <c r="G921" s="23"/>
      <c r="H921" s="58"/>
      <c r="I921" s="58"/>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row>
    <row r="922" spans="1:38" customFormat="1" ht="15" x14ac:dyDescent="0.2">
      <c r="A922" s="23"/>
      <c r="B922" s="23"/>
      <c r="C922" s="23"/>
      <c r="D922" s="23"/>
      <c r="E922" s="23"/>
      <c r="F922" s="23"/>
      <c r="G922" s="23"/>
      <c r="H922" s="58"/>
      <c r="I922" s="58"/>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row>
    <row r="923" spans="1:38" customFormat="1" ht="15" x14ac:dyDescent="0.2">
      <c r="A923" s="23"/>
      <c r="B923" s="23"/>
      <c r="C923" s="23"/>
      <c r="D923" s="23"/>
      <c r="E923" s="23"/>
      <c r="F923" s="23"/>
      <c r="G923" s="23"/>
      <c r="H923" s="58"/>
      <c r="I923" s="58"/>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row>
    <row r="924" spans="1:38" customFormat="1" ht="15" x14ac:dyDescent="0.2">
      <c r="A924" s="23"/>
      <c r="B924" s="23"/>
      <c r="C924" s="23"/>
      <c r="D924" s="23"/>
      <c r="E924" s="23"/>
      <c r="F924" s="23"/>
      <c r="G924" s="23"/>
      <c r="H924" s="58"/>
      <c r="I924" s="58"/>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row>
    <row r="925" spans="1:38" customFormat="1" ht="15" x14ac:dyDescent="0.2">
      <c r="A925" s="23"/>
      <c r="B925" s="23"/>
      <c r="C925" s="23"/>
      <c r="D925" s="23"/>
      <c r="E925" s="23"/>
      <c r="F925" s="23"/>
      <c r="G925" s="23"/>
      <c r="H925" s="58"/>
      <c r="I925" s="58"/>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row>
    <row r="926" spans="1:38" customFormat="1" ht="15" x14ac:dyDescent="0.2">
      <c r="A926" s="23"/>
      <c r="B926" s="23"/>
      <c r="C926" s="23"/>
      <c r="D926" s="23"/>
      <c r="E926" s="23"/>
      <c r="F926" s="23"/>
      <c r="G926" s="23"/>
      <c r="H926" s="58"/>
      <c r="I926" s="58"/>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row>
    <row r="927" spans="1:38" customFormat="1" ht="15" x14ac:dyDescent="0.2">
      <c r="A927" s="23"/>
      <c r="B927" s="23"/>
      <c r="C927" s="23"/>
      <c r="D927" s="23"/>
      <c r="E927" s="23"/>
      <c r="F927" s="23"/>
      <c r="G927" s="23"/>
      <c r="H927" s="58"/>
      <c r="I927" s="58"/>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row>
    <row r="928" spans="1:38" customFormat="1" ht="15" x14ac:dyDescent="0.2">
      <c r="A928" s="23"/>
      <c r="B928" s="23"/>
      <c r="C928" s="23"/>
      <c r="D928" s="23"/>
      <c r="E928" s="23"/>
      <c r="F928" s="23"/>
      <c r="G928" s="23"/>
      <c r="H928" s="58"/>
      <c r="I928" s="58"/>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row>
    <row r="929" spans="1:38" customFormat="1" ht="15" x14ac:dyDescent="0.2">
      <c r="A929" s="23"/>
      <c r="B929" s="23"/>
      <c r="C929" s="23"/>
      <c r="D929" s="23"/>
      <c r="E929" s="23"/>
      <c r="F929" s="23"/>
      <c r="G929" s="23"/>
      <c r="H929" s="58"/>
      <c r="I929" s="58"/>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row>
    <row r="930" spans="1:38" customFormat="1" ht="15" x14ac:dyDescent="0.2">
      <c r="A930" s="23"/>
      <c r="B930" s="23"/>
      <c r="C930" s="23"/>
      <c r="D930" s="23"/>
      <c r="E930" s="23"/>
      <c r="F930" s="23"/>
      <c r="G930" s="23"/>
      <c r="H930" s="58"/>
      <c r="I930" s="58"/>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row>
    <row r="931" spans="1:38" customFormat="1" ht="15" x14ac:dyDescent="0.2">
      <c r="A931" s="23"/>
      <c r="B931" s="23"/>
      <c r="C931" s="23"/>
      <c r="D931" s="23"/>
      <c r="E931" s="23"/>
      <c r="F931" s="23"/>
      <c r="G931" s="23"/>
      <c r="H931" s="58"/>
      <c r="I931" s="58"/>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row>
    <row r="932" spans="1:38" customFormat="1" ht="15" x14ac:dyDescent="0.2">
      <c r="A932" s="23"/>
      <c r="B932" s="23"/>
      <c r="C932" s="23"/>
      <c r="D932" s="23"/>
      <c r="E932" s="23"/>
      <c r="F932" s="23"/>
      <c r="G932" s="23"/>
      <c r="H932" s="58"/>
      <c r="I932" s="58"/>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row>
    <row r="933" spans="1:38" customFormat="1" ht="15" x14ac:dyDescent="0.2">
      <c r="A933" s="23"/>
      <c r="B933" s="23"/>
      <c r="C933" s="23"/>
      <c r="D933" s="23"/>
      <c r="E933" s="23"/>
      <c r="F933" s="23"/>
      <c r="G933" s="23"/>
      <c r="H933" s="58"/>
      <c r="I933" s="58"/>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row>
    <row r="934" spans="1:38" customFormat="1" ht="15" x14ac:dyDescent="0.2">
      <c r="A934" s="23"/>
      <c r="B934" s="23"/>
      <c r="C934" s="23"/>
      <c r="D934" s="23"/>
      <c r="E934" s="23"/>
      <c r="F934" s="23"/>
      <c r="G934" s="23"/>
      <c r="H934" s="58"/>
      <c r="I934" s="58"/>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row>
    <row r="935" spans="1:38" customFormat="1" ht="15" x14ac:dyDescent="0.2">
      <c r="A935" s="23"/>
      <c r="B935" s="23"/>
      <c r="C935" s="23"/>
      <c r="D935" s="23"/>
      <c r="E935" s="23"/>
      <c r="F935" s="23"/>
      <c r="G935" s="23"/>
      <c r="H935" s="58"/>
      <c r="I935" s="58"/>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row>
    <row r="936" spans="1:38" customFormat="1" ht="15" x14ac:dyDescent="0.2">
      <c r="A936" s="23"/>
      <c r="B936" s="23"/>
      <c r="C936" s="23"/>
      <c r="D936" s="23"/>
      <c r="E936" s="23"/>
      <c r="F936" s="23"/>
      <c r="G936" s="23"/>
      <c r="H936" s="58"/>
      <c r="I936" s="58"/>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row>
    <row r="937" spans="1:38" customFormat="1" ht="15" x14ac:dyDescent="0.2">
      <c r="A937" s="23"/>
      <c r="B937" s="23"/>
      <c r="C937" s="23"/>
      <c r="D937" s="23"/>
      <c r="E937" s="23"/>
      <c r="F937" s="23"/>
      <c r="G937" s="23"/>
      <c r="H937" s="58"/>
      <c r="I937" s="58"/>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row>
    <row r="938" spans="1:38" customFormat="1" ht="15" x14ac:dyDescent="0.2">
      <c r="A938" s="23"/>
      <c r="B938" s="23"/>
      <c r="C938" s="23"/>
      <c r="D938" s="23"/>
      <c r="E938" s="23"/>
      <c r="F938" s="23"/>
      <c r="G938" s="23"/>
      <c r="H938" s="58"/>
      <c r="I938" s="58"/>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row>
    <row r="939" spans="1:38" customFormat="1" ht="15" x14ac:dyDescent="0.2">
      <c r="A939" s="23"/>
      <c r="B939" s="23"/>
      <c r="C939" s="23"/>
      <c r="D939" s="23"/>
      <c r="E939" s="23"/>
      <c r="F939" s="23"/>
      <c r="G939" s="23"/>
      <c r="H939" s="58"/>
      <c r="I939" s="58"/>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row>
    <row r="940" spans="1:38" customFormat="1" ht="15" x14ac:dyDescent="0.2">
      <c r="A940" s="23"/>
      <c r="B940" s="23"/>
      <c r="C940" s="23"/>
      <c r="D940" s="23"/>
      <c r="E940" s="23"/>
      <c r="F940" s="23"/>
      <c r="G940" s="23"/>
      <c r="H940" s="58"/>
      <c r="I940" s="58"/>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row>
    <row r="941" spans="1:38" customFormat="1" ht="15" x14ac:dyDescent="0.2">
      <c r="A941" s="23"/>
      <c r="B941" s="23"/>
      <c r="C941" s="23"/>
      <c r="D941" s="23"/>
      <c r="E941" s="23"/>
      <c r="F941" s="23"/>
      <c r="G941" s="23"/>
      <c r="H941" s="58"/>
      <c r="I941" s="58"/>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row>
    <row r="942" spans="1:38" customFormat="1" ht="15" x14ac:dyDescent="0.2">
      <c r="A942" s="23"/>
      <c r="B942" s="23"/>
      <c r="C942" s="23"/>
      <c r="D942" s="23"/>
      <c r="E942" s="23"/>
      <c r="F942" s="23"/>
      <c r="G942" s="23"/>
      <c r="H942" s="58"/>
      <c r="I942" s="58"/>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row>
    <row r="943" spans="1:38" customFormat="1" ht="15" x14ac:dyDescent="0.2">
      <c r="A943" s="23"/>
      <c r="B943" s="23"/>
      <c r="C943" s="23"/>
      <c r="D943" s="23"/>
      <c r="E943" s="23"/>
      <c r="F943" s="23"/>
      <c r="G943" s="23"/>
      <c r="H943" s="58"/>
      <c r="I943" s="58"/>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row>
    <row r="944" spans="1:38" customFormat="1" ht="15" x14ac:dyDescent="0.2">
      <c r="A944" s="23"/>
      <c r="B944" s="23"/>
      <c r="C944" s="23"/>
      <c r="D944" s="23"/>
      <c r="E944" s="23"/>
      <c r="F944" s="23"/>
      <c r="G944" s="23"/>
      <c r="H944" s="58"/>
      <c r="I944" s="58"/>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row>
    <row r="945" spans="1:38" customFormat="1" ht="15" x14ac:dyDescent="0.2">
      <c r="A945" s="23"/>
      <c r="B945" s="23"/>
      <c r="C945" s="23"/>
      <c r="D945" s="23"/>
      <c r="E945" s="23"/>
      <c r="F945" s="23"/>
      <c r="G945" s="23"/>
      <c r="H945" s="58"/>
      <c r="I945" s="58"/>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row>
    <row r="946" spans="1:38" customFormat="1" ht="15" x14ac:dyDescent="0.2">
      <c r="A946" s="23"/>
      <c r="B946" s="23"/>
      <c r="C946" s="23"/>
      <c r="D946" s="23"/>
      <c r="E946" s="23"/>
      <c r="F946" s="23"/>
      <c r="G946" s="23"/>
      <c r="H946" s="58"/>
      <c r="I946" s="58"/>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row>
    <row r="947" spans="1:38" customFormat="1" ht="15" x14ac:dyDescent="0.2">
      <c r="A947" s="23"/>
      <c r="B947" s="23"/>
      <c r="C947" s="23"/>
      <c r="D947" s="23"/>
      <c r="E947" s="23"/>
      <c r="F947" s="23"/>
      <c r="G947" s="23"/>
      <c r="H947" s="58"/>
      <c r="I947" s="58"/>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row>
    <row r="948" spans="1:38" customFormat="1" ht="15" x14ac:dyDescent="0.2">
      <c r="A948" s="23"/>
      <c r="B948" s="23"/>
      <c r="C948" s="23"/>
      <c r="D948" s="23"/>
      <c r="E948" s="23"/>
      <c r="F948" s="23"/>
      <c r="G948" s="23"/>
      <c r="H948" s="58"/>
      <c r="I948" s="58"/>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row>
    <row r="949" spans="1:38" customFormat="1" ht="15" x14ac:dyDescent="0.2">
      <c r="A949" s="23"/>
      <c r="B949" s="23"/>
      <c r="C949" s="23"/>
      <c r="D949" s="23"/>
      <c r="E949" s="23"/>
      <c r="F949" s="23"/>
      <c r="G949" s="23"/>
      <c r="H949" s="58"/>
      <c r="I949" s="58"/>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row>
    <row r="950" spans="1:38" customFormat="1" ht="15" x14ac:dyDescent="0.2">
      <c r="A950" s="23"/>
      <c r="B950" s="23"/>
      <c r="C950" s="23"/>
      <c r="D950" s="23"/>
      <c r="E950" s="23"/>
      <c r="F950" s="23"/>
      <c r="G950" s="23"/>
      <c r="H950" s="58"/>
      <c r="I950" s="58"/>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row>
    <row r="951" spans="1:38" customFormat="1" ht="15" x14ac:dyDescent="0.2">
      <c r="A951" s="23"/>
      <c r="B951" s="23"/>
      <c r="C951" s="23"/>
      <c r="D951" s="23"/>
      <c r="E951" s="23"/>
      <c r="F951" s="23"/>
      <c r="G951" s="23"/>
      <c r="H951" s="58"/>
      <c r="I951" s="58"/>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row>
    <row r="952" spans="1:38" customFormat="1" ht="15" x14ac:dyDescent="0.2">
      <c r="A952" s="23"/>
      <c r="B952" s="23"/>
      <c r="C952" s="23"/>
      <c r="D952" s="23"/>
      <c r="E952" s="23"/>
      <c r="F952" s="23"/>
      <c r="G952" s="23"/>
      <c r="H952" s="58"/>
      <c r="I952" s="58"/>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row>
    <row r="953" spans="1:38" customFormat="1" ht="15" x14ac:dyDescent="0.2">
      <c r="A953" s="23"/>
      <c r="B953" s="23"/>
      <c r="C953" s="23"/>
      <c r="D953" s="23"/>
      <c r="E953" s="23"/>
      <c r="F953" s="23"/>
      <c r="G953" s="23"/>
      <c r="H953" s="58"/>
      <c r="I953" s="58"/>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row>
    <row r="954" spans="1:38" customFormat="1" ht="15" x14ac:dyDescent="0.2">
      <c r="A954" s="23"/>
      <c r="B954" s="23"/>
      <c r="C954" s="23"/>
      <c r="D954" s="23"/>
      <c r="E954" s="23"/>
      <c r="F954" s="23"/>
      <c r="G954" s="23"/>
      <c r="H954" s="58"/>
      <c r="I954" s="58"/>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row>
    <row r="955" spans="1:38" customFormat="1" ht="15" x14ac:dyDescent="0.2">
      <c r="A955" s="23"/>
      <c r="B955" s="23"/>
      <c r="C955" s="23"/>
      <c r="D955" s="23"/>
      <c r="E955" s="23"/>
      <c r="F955" s="23"/>
      <c r="G955" s="23"/>
      <c r="H955" s="58"/>
      <c r="I955" s="58"/>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row>
    <row r="956" spans="1:38" customFormat="1" ht="15" x14ac:dyDescent="0.2">
      <c r="A956" s="23"/>
      <c r="B956" s="23"/>
      <c r="C956" s="23"/>
      <c r="D956" s="23"/>
      <c r="E956" s="23"/>
      <c r="F956" s="23"/>
      <c r="G956" s="23"/>
      <c r="H956" s="58"/>
      <c r="I956" s="58"/>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row>
    <row r="957" spans="1:38" customFormat="1" ht="15" x14ac:dyDescent="0.2">
      <c r="A957" s="23"/>
      <c r="B957" s="23"/>
      <c r="C957" s="23"/>
      <c r="D957" s="23"/>
      <c r="E957" s="23"/>
      <c r="F957" s="23"/>
      <c r="G957" s="23"/>
      <c r="H957" s="58"/>
      <c r="I957" s="58"/>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row>
    <row r="958" spans="1:38" customFormat="1" ht="15" x14ac:dyDescent="0.2">
      <c r="A958" s="23"/>
      <c r="B958" s="23"/>
      <c r="C958" s="23"/>
      <c r="D958" s="23"/>
      <c r="E958" s="23"/>
      <c r="F958" s="23"/>
      <c r="G958" s="23"/>
      <c r="H958" s="58"/>
      <c r="I958" s="58"/>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row>
    <row r="959" spans="1:38" customFormat="1" ht="15" x14ac:dyDescent="0.2">
      <c r="A959" s="23"/>
      <c r="B959" s="23"/>
      <c r="C959" s="23"/>
      <c r="D959" s="23"/>
      <c r="E959" s="23"/>
      <c r="F959" s="23"/>
      <c r="G959" s="23"/>
      <c r="H959" s="58"/>
      <c r="I959" s="58"/>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row>
    <row r="960" spans="1:38" customFormat="1" ht="15" x14ac:dyDescent="0.2">
      <c r="A960" s="23"/>
      <c r="B960" s="23"/>
      <c r="C960" s="23"/>
      <c r="D960" s="23"/>
      <c r="E960" s="23"/>
      <c r="F960" s="23"/>
      <c r="G960" s="23"/>
      <c r="H960" s="58"/>
      <c r="I960" s="58"/>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row>
    <row r="961" spans="1:38" customFormat="1" ht="15" x14ac:dyDescent="0.2">
      <c r="A961" s="23"/>
      <c r="B961" s="23"/>
      <c r="C961" s="23"/>
      <c r="D961" s="23"/>
      <c r="E961" s="23"/>
      <c r="F961" s="23"/>
      <c r="G961" s="23"/>
      <c r="H961" s="58"/>
      <c r="I961" s="58"/>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row>
    <row r="962" spans="1:38" customFormat="1" ht="15" x14ac:dyDescent="0.2">
      <c r="A962" s="23"/>
      <c r="B962" s="23"/>
      <c r="C962" s="23"/>
      <c r="D962" s="23"/>
      <c r="E962" s="23"/>
      <c r="F962" s="23"/>
      <c r="G962" s="23"/>
      <c r="H962" s="58"/>
      <c r="I962" s="58"/>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row>
    <row r="963" spans="1:38" customFormat="1" ht="15" x14ac:dyDescent="0.2">
      <c r="A963" s="23"/>
      <c r="B963" s="23"/>
      <c r="C963" s="23"/>
      <c r="D963" s="23"/>
      <c r="E963" s="23"/>
      <c r="F963" s="23"/>
      <c r="G963" s="23"/>
      <c r="H963" s="58"/>
      <c r="I963" s="58"/>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row>
    <row r="964" spans="1:38" customFormat="1" ht="15" x14ac:dyDescent="0.2">
      <c r="A964" s="23"/>
      <c r="B964" s="23"/>
      <c r="C964" s="23"/>
      <c r="D964" s="23"/>
      <c r="E964" s="23"/>
      <c r="F964" s="23"/>
      <c r="G964" s="23"/>
      <c r="H964" s="58"/>
      <c r="I964" s="58"/>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row>
    <row r="965" spans="1:38" customFormat="1" ht="15" x14ac:dyDescent="0.2">
      <c r="A965" s="23"/>
      <c r="B965" s="23"/>
      <c r="C965" s="23"/>
      <c r="D965" s="23"/>
      <c r="E965" s="23"/>
      <c r="F965" s="23"/>
      <c r="G965" s="23"/>
      <c r="H965" s="58"/>
      <c r="I965" s="58"/>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row>
    <row r="966" spans="1:38" customFormat="1" ht="15" x14ac:dyDescent="0.2">
      <c r="A966" s="23"/>
      <c r="B966" s="23"/>
      <c r="C966" s="23"/>
      <c r="D966" s="23"/>
      <c r="E966" s="23"/>
      <c r="F966" s="23"/>
      <c r="G966" s="23"/>
      <c r="H966" s="58"/>
      <c r="I966" s="58"/>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row>
    <row r="967" spans="1:38" customFormat="1" ht="15" x14ac:dyDescent="0.2">
      <c r="A967" s="23"/>
      <c r="B967" s="23"/>
      <c r="C967" s="23"/>
      <c r="D967" s="23"/>
      <c r="E967" s="23"/>
      <c r="F967" s="23"/>
      <c r="G967" s="23"/>
      <c r="H967" s="58"/>
      <c r="I967" s="58"/>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row>
    <row r="968" spans="1:38" customFormat="1" ht="15" x14ac:dyDescent="0.2">
      <c r="A968" s="23"/>
      <c r="B968" s="23"/>
      <c r="C968" s="23"/>
      <c r="D968" s="23"/>
      <c r="E968" s="23"/>
      <c r="F968" s="23"/>
      <c r="G968" s="23"/>
      <c r="H968" s="58"/>
      <c r="I968" s="58"/>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row>
    <row r="969" spans="1:38" customFormat="1" ht="15" x14ac:dyDescent="0.2">
      <c r="A969" s="23"/>
      <c r="B969" s="23"/>
      <c r="C969" s="23"/>
      <c r="D969" s="23"/>
      <c r="E969" s="23"/>
      <c r="F969" s="23"/>
      <c r="G969" s="23"/>
      <c r="H969" s="58"/>
      <c r="I969" s="58"/>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row>
    <row r="970" spans="1:38" customFormat="1" ht="15" x14ac:dyDescent="0.2">
      <c r="A970" s="23"/>
      <c r="B970" s="23"/>
      <c r="C970" s="23"/>
      <c r="D970" s="23"/>
      <c r="E970" s="23"/>
      <c r="F970" s="23"/>
      <c r="G970" s="23"/>
      <c r="H970" s="58"/>
      <c r="I970" s="58"/>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row>
    <row r="971" spans="1:38" customFormat="1" ht="15" x14ac:dyDescent="0.2">
      <c r="A971" s="23"/>
      <c r="B971" s="23"/>
      <c r="C971" s="23"/>
      <c r="D971" s="23"/>
      <c r="E971" s="23"/>
      <c r="F971" s="23"/>
      <c r="G971" s="23"/>
      <c r="H971" s="58"/>
      <c r="I971" s="58"/>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row>
    <row r="972" spans="1:38" customFormat="1" ht="15" x14ac:dyDescent="0.2">
      <c r="A972" s="23"/>
      <c r="B972" s="23"/>
      <c r="C972" s="23"/>
      <c r="D972" s="23"/>
      <c r="E972" s="23"/>
      <c r="F972" s="23"/>
      <c r="G972" s="23"/>
      <c r="H972" s="58"/>
      <c r="I972" s="58"/>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row>
    <row r="973" spans="1:38" customFormat="1" ht="15" x14ac:dyDescent="0.2">
      <c r="A973" s="23"/>
      <c r="B973" s="23"/>
      <c r="C973" s="23"/>
      <c r="D973" s="23"/>
      <c r="E973" s="23"/>
      <c r="F973" s="23"/>
      <c r="G973" s="23"/>
      <c r="H973" s="58"/>
      <c r="I973" s="58"/>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row>
    <row r="974" spans="1:38" customFormat="1" ht="15" x14ac:dyDescent="0.2">
      <c r="A974" s="23"/>
      <c r="B974" s="23"/>
      <c r="C974" s="23"/>
      <c r="D974" s="23"/>
      <c r="E974" s="23"/>
      <c r="F974" s="23"/>
      <c r="G974" s="23"/>
      <c r="H974" s="58"/>
      <c r="I974" s="58"/>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row>
    <row r="975" spans="1:38" customFormat="1" ht="15" x14ac:dyDescent="0.2">
      <c r="A975" s="23"/>
      <c r="B975" s="23"/>
      <c r="C975" s="23"/>
      <c r="D975" s="23"/>
      <c r="E975" s="23"/>
      <c r="F975" s="23"/>
      <c r="G975" s="23"/>
      <c r="H975" s="58"/>
      <c r="I975" s="58"/>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row>
    <row r="976" spans="1:38" customFormat="1" ht="15" x14ac:dyDescent="0.2">
      <c r="A976" s="23"/>
      <c r="B976" s="23"/>
      <c r="C976" s="23"/>
      <c r="D976" s="23"/>
      <c r="E976" s="23"/>
      <c r="F976" s="23"/>
      <c r="G976" s="23"/>
      <c r="H976" s="58"/>
      <c r="I976" s="58"/>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row>
    <row r="977" spans="1:38" customFormat="1" ht="15" x14ac:dyDescent="0.2">
      <c r="A977" s="23"/>
      <c r="B977" s="23"/>
      <c r="C977" s="23"/>
      <c r="D977" s="23"/>
      <c r="E977" s="23"/>
      <c r="F977" s="23"/>
      <c r="G977" s="23"/>
      <c r="H977" s="58"/>
      <c r="I977" s="58"/>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row>
    <row r="978" spans="1:38" customFormat="1" ht="15" x14ac:dyDescent="0.2">
      <c r="A978" s="23"/>
      <c r="B978" s="23"/>
      <c r="C978" s="23"/>
      <c r="D978" s="23"/>
      <c r="E978" s="23"/>
      <c r="F978" s="23"/>
      <c r="G978" s="23"/>
      <c r="H978" s="58"/>
      <c r="I978" s="58"/>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row>
    <row r="979" spans="1:38" customFormat="1" ht="15" x14ac:dyDescent="0.2">
      <c r="A979" s="23"/>
      <c r="B979" s="23"/>
      <c r="C979" s="23"/>
      <c r="D979" s="23"/>
      <c r="E979" s="23"/>
      <c r="F979" s="23"/>
      <c r="G979" s="23"/>
      <c r="H979" s="58"/>
      <c r="I979" s="58"/>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row>
    <row r="980" spans="1:38" customFormat="1" ht="15" x14ac:dyDescent="0.2">
      <c r="A980" s="23"/>
      <c r="B980" s="23"/>
      <c r="C980" s="23"/>
      <c r="D980" s="23"/>
      <c r="E980" s="23"/>
      <c r="F980" s="23"/>
      <c r="G980" s="23"/>
      <c r="H980" s="58"/>
      <c r="I980" s="58"/>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row>
    <row r="981" spans="1:38" customFormat="1" ht="15" x14ac:dyDescent="0.2">
      <c r="A981" s="23"/>
      <c r="B981" s="23"/>
      <c r="C981" s="23"/>
      <c r="D981" s="23"/>
      <c r="E981" s="23"/>
      <c r="F981" s="23"/>
      <c r="G981" s="23"/>
      <c r="H981" s="58"/>
      <c r="I981" s="58"/>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row>
    <row r="982" spans="1:38" customFormat="1" ht="15" x14ac:dyDescent="0.2">
      <c r="A982" s="23"/>
      <c r="B982" s="23"/>
      <c r="C982" s="23"/>
      <c r="D982" s="23"/>
      <c r="E982" s="23"/>
      <c r="F982" s="23"/>
      <c r="G982" s="23"/>
      <c r="H982" s="58"/>
      <c r="I982" s="58"/>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row>
    <row r="983" spans="1:38" customFormat="1" ht="15" x14ac:dyDescent="0.2">
      <c r="A983" s="23"/>
      <c r="B983" s="23"/>
      <c r="C983" s="23"/>
      <c r="D983" s="23"/>
      <c r="E983" s="23"/>
      <c r="F983" s="23"/>
      <c r="G983" s="23"/>
      <c r="H983" s="58"/>
      <c r="I983" s="58"/>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row>
    <row r="984" spans="1:38" customFormat="1" ht="15" x14ac:dyDescent="0.2">
      <c r="A984" s="23"/>
      <c r="B984" s="23"/>
      <c r="C984" s="23"/>
      <c r="D984" s="23"/>
      <c r="E984" s="23"/>
      <c r="F984" s="23"/>
      <c r="G984" s="23"/>
      <c r="H984" s="58"/>
      <c r="I984" s="58"/>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row>
    <row r="985" spans="1:38" customFormat="1" ht="15" x14ac:dyDescent="0.2">
      <c r="A985" s="23"/>
      <c r="B985" s="23"/>
      <c r="C985" s="23"/>
      <c r="D985" s="23"/>
      <c r="E985" s="23"/>
      <c r="F985" s="23"/>
      <c r="G985" s="23"/>
      <c r="H985" s="58"/>
      <c r="I985" s="58"/>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row>
    <row r="986" spans="1:38" customFormat="1" ht="15" x14ac:dyDescent="0.2">
      <c r="A986" s="23"/>
      <c r="B986" s="23"/>
      <c r="C986" s="23"/>
      <c r="D986" s="23"/>
      <c r="E986" s="23"/>
      <c r="F986" s="23"/>
      <c r="G986" s="23"/>
      <c r="H986" s="58"/>
      <c r="I986" s="58"/>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row>
    <row r="987" spans="1:38" customFormat="1" ht="15" x14ac:dyDescent="0.2">
      <c r="A987" s="23"/>
      <c r="B987" s="23"/>
      <c r="C987" s="23"/>
      <c r="D987" s="23"/>
      <c r="E987" s="23"/>
      <c r="F987" s="23"/>
      <c r="G987" s="23"/>
      <c r="H987" s="58"/>
      <c r="I987" s="58"/>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row>
    <row r="988" spans="1:38" customFormat="1" ht="15" x14ac:dyDescent="0.2">
      <c r="A988" s="23"/>
      <c r="B988" s="23"/>
      <c r="C988" s="23"/>
      <c r="D988" s="23"/>
      <c r="E988" s="23"/>
      <c r="F988" s="23"/>
      <c r="G988" s="23"/>
      <c r="H988" s="58"/>
      <c r="I988" s="58"/>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row>
    <row r="989" spans="1:38" customFormat="1" ht="15" x14ac:dyDescent="0.2">
      <c r="A989" s="23"/>
      <c r="B989" s="23"/>
      <c r="C989" s="23"/>
      <c r="D989" s="23"/>
      <c r="E989" s="23"/>
      <c r="F989" s="23"/>
      <c r="G989" s="23"/>
      <c r="H989" s="58"/>
      <c r="I989" s="58"/>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row>
    <row r="990" spans="1:38" customFormat="1" ht="15" x14ac:dyDescent="0.2">
      <c r="A990" s="23"/>
      <c r="B990" s="23"/>
      <c r="C990" s="23"/>
      <c r="D990" s="23"/>
      <c r="E990" s="23"/>
      <c r="F990" s="23"/>
      <c r="G990" s="23"/>
      <c r="H990" s="58"/>
      <c r="I990" s="58"/>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row>
    <row r="991" spans="1:38" customFormat="1" ht="15" x14ac:dyDescent="0.2">
      <c r="A991" s="23"/>
      <c r="B991" s="23"/>
      <c r="C991" s="23"/>
      <c r="D991" s="23"/>
      <c r="E991" s="23"/>
      <c r="F991" s="23"/>
      <c r="G991" s="23"/>
      <c r="H991" s="58"/>
      <c r="I991" s="58"/>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row>
    <row r="992" spans="1:38" customFormat="1" ht="15" x14ac:dyDescent="0.2">
      <c r="A992" s="23"/>
      <c r="B992" s="23"/>
      <c r="C992" s="23"/>
      <c r="D992" s="23"/>
      <c r="E992" s="23"/>
      <c r="F992" s="23"/>
      <c r="G992" s="23"/>
      <c r="H992" s="58"/>
      <c r="I992" s="58"/>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row>
    <row r="993" spans="1:38" customFormat="1" ht="15" x14ac:dyDescent="0.2">
      <c r="A993" s="23"/>
      <c r="B993" s="23"/>
      <c r="C993" s="23"/>
      <c r="D993" s="23"/>
      <c r="E993" s="23"/>
      <c r="F993" s="23"/>
      <c r="G993" s="23"/>
      <c r="H993" s="58"/>
      <c r="I993" s="58"/>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row>
    <row r="994" spans="1:38" customFormat="1" ht="15" x14ac:dyDescent="0.2">
      <c r="A994" s="23"/>
      <c r="B994" s="23"/>
      <c r="C994" s="23"/>
      <c r="D994" s="23"/>
      <c r="E994" s="23"/>
      <c r="F994" s="23"/>
      <c r="G994" s="23"/>
      <c r="H994" s="58"/>
      <c r="I994" s="58"/>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row>
    <row r="995" spans="1:38" customFormat="1" ht="15" x14ac:dyDescent="0.2">
      <c r="A995" s="23"/>
      <c r="B995" s="23"/>
      <c r="C995" s="23"/>
      <c r="D995" s="23"/>
      <c r="E995" s="23"/>
      <c r="F995" s="23"/>
      <c r="G995" s="23"/>
      <c r="H995" s="58"/>
      <c r="I995" s="58"/>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row>
    <row r="996" spans="1:38" customFormat="1" ht="15" x14ac:dyDescent="0.2">
      <c r="A996" s="23"/>
      <c r="B996" s="23"/>
      <c r="C996" s="23"/>
      <c r="D996" s="23"/>
      <c r="E996" s="23"/>
      <c r="F996" s="23"/>
      <c r="G996" s="23"/>
      <c r="H996" s="58"/>
      <c r="I996" s="58"/>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row>
    <row r="997" spans="1:38" customFormat="1" ht="15" x14ac:dyDescent="0.2">
      <c r="A997" s="23"/>
      <c r="B997" s="23"/>
      <c r="C997" s="23"/>
      <c r="D997" s="23"/>
      <c r="E997" s="23"/>
      <c r="F997" s="23"/>
      <c r="G997" s="23"/>
      <c r="H997" s="58"/>
      <c r="I997" s="58"/>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row>
    <row r="998" spans="1:38" customFormat="1" ht="15" x14ac:dyDescent="0.2">
      <c r="A998" s="23"/>
      <c r="B998" s="23"/>
      <c r="C998" s="23"/>
      <c r="D998" s="23"/>
      <c r="E998" s="23"/>
      <c r="F998" s="23"/>
      <c r="G998" s="23"/>
      <c r="H998" s="58"/>
      <c r="I998" s="58"/>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row>
    <row r="999" spans="1:38" customFormat="1" ht="15" x14ac:dyDescent="0.2">
      <c r="A999" s="23"/>
      <c r="B999" s="23"/>
      <c r="C999" s="23"/>
      <c r="D999" s="23"/>
      <c r="E999" s="23"/>
      <c r="F999" s="23"/>
      <c r="G999" s="23"/>
      <c r="H999" s="58"/>
      <c r="I999" s="58"/>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row>
    <row r="1000" spans="1:38" customFormat="1" ht="15" x14ac:dyDescent="0.2">
      <c r="A1000" s="23"/>
      <c r="B1000" s="23"/>
      <c r="C1000" s="23"/>
      <c r="D1000" s="23"/>
      <c r="E1000" s="23"/>
      <c r="F1000" s="23"/>
      <c r="G1000" s="23"/>
      <c r="H1000" s="58"/>
      <c r="I1000" s="58"/>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row>
    <row r="1001" spans="1:38" customFormat="1" ht="15" x14ac:dyDescent="0.2">
      <c r="A1001" s="23"/>
      <c r="B1001" s="23"/>
      <c r="C1001" s="23"/>
      <c r="D1001" s="23"/>
      <c r="E1001" s="23"/>
      <c r="F1001" s="23"/>
      <c r="G1001" s="23"/>
      <c r="H1001" s="58"/>
      <c r="I1001" s="58"/>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row>
    <row r="1002" spans="1:38" customFormat="1" ht="15" x14ac:dyDescent="0.2">
      <c r="A1002" s="23"/>
      <c r="B1002" s="23"/>
      <c r="C1002" s="23"/>
      <c r="D1002" s="23"/>
      <c r="E1002" s="23"/>
      <c r="F1002" s="23"/>
      <c r="G1002" s="23"/>
      <c r="H1002" s="58"/>
      <c r="I1002" s="58"/>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row>
    <row r="1003" spans="1:38" customFormat="1" ht="15" x14ac:dyDescent="0.2">
      <c r="A1003" s="23"/>
      <c r="B1003" s="23"/>
      <c r="C1003" s="23"/>
      <c r="D1003" s="23"/>
      <c r="E1003" s="23"/>
      <c r="F1003" s="23"/>
      <c r="G1003" s="23"/>
      <c r="H1003" s="58"/>
      <c r="I1003" s="58"/>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row>
    <row r="1004" spans="1:38" customFormat="1" ht="15" x14ac:dyDescent="0.2">
      <c r="A1004" s="23"/>
      <c r="B1004" s="23"/>
      <c r="C1004" s="23"/>
      <c r="D1004" s="23"/>
      <c r="E1004" s="23"/>
      <c r="F1004" s="23"/>
      <c r="G1004" s="23"/>
      <c r="H1004" s="58"/>
      <c r="I1004" s="58"/>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row>
    <row r="1005" spans="1:38" customFormat="1" ht="15" x14ac:dyDescent="0.2">
      <c r="A1005" s="23"/>
      <c r="B1005" s="23"/>
      <c r="C1005" s="23"/>
      <c r="D1005" s="23"/>
      <c r="E1005" s="23"/>
      <c r="F1005" s="23"/>
      <c r="G1005" s="23"/>
      <c r="H1005" s="58"/>
      <c r="I1005" s="58"/>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row>
    <row r="1006" spans="1:38" customFormat="1" ht="15" x14ac:dyDescent="0.2">
      <c r="A1006" s="23"/>
      <c r="B1006" s="23"/>
      <c r="C1006" s="23"/>
      <c r="D1006" s="23"/>
      <c r="E1006" s="23"/>
      <c r="F1006" s="23"/>
      <c r="G1006" s="23"/>
      <c r="H1006" s="58"/>
      <c r="I1006" s="58"/>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row>
    <row r="1007" spans="1:38" customFormat="1" ht="15" x14ac:dyDescent="0.2">
      <c r="A1007" s="23"/>
      <c r="B1007" s="23"/>
      <c r="C1007" s="23"/>
      <c r="D1007" s="23"/>
      <c r="E1007" s="23"/>
      <c r="F1007" s="23"/>
      <c r="G1007" s="23"/>
      <c r="H1007" s="58"/>
      <c r="I1007" s="58"/>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row>
    <row r="1008" spans="1:38" customFormat="1" ht="15" x14ac:dyDescent="0.2">
      <c r="A1008" s="23"/>
      <c r="B1008" s="23"/>
      <c r="C1008" s="23"/>
      <c r="D1008" s="23"/>
      <c r="E1008" s="23"/>
      <c r="F1008" s="23"/>
      <c r="G1008" s="23"/>
      <c r="H1008" s="58"/>
      <c r="I1008" s="58"/>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row>
    <row r="1009" spans="1:38" customFormat="1" ht="15" x14ac:dyDescent="0.2">
      <c r="A1009" s="23"/>
      <c r="B1009" s="23"/>
      <c r="C1009" s="23"/>
      <c r="D1009" s="23"/>
      <c r="E1009" s="23"/>
      <c r="F1009" s="23"/>
      <c r="G1009" s="23"/>
      <c r="H1009" s="58"/>
      <c r="I1009" s="58"/>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row>
    <row r="1010" spans="1:38" customFormat="1" ht="15" x14ac:dyDescent="0.2">
      <c r="A1010" s="23"/>
      <c r="B1010" s="23"/>
      <c r="C1010" s="23"/>
      <c r="D1010" s="23"/>
      <c r="E1010" s="23"/>
      <c r="F1010" s="23"/>
      <c r="G1010" s="23"/>
      <c r="H1010" s="58"/>
      <c r="I1010" s="58"/>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row>
    <row r="1011" spans="1:38" customFormat="1" ht="15" x14ac:dyDescent="0.2">
      <c r="A1011" s="23"/>
      <c r="B1011" s="23"/>
      <c r="C1011" s="23"/>
      <c r="D1011" s="23"/>
      <c r="E1011" s="23"/>
      <c r="F1011" s="23"/>
      <c r="G1011" s="23"/>
      <c r="H1011" s="58"/>
      <c r="I1011" s="58"/>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row>
    <row r="1012" spans="1:38" customFormat="1" ht="15" x14ac:dyDescent="0.2">
      <c r="A1012" s="23"/>
      <c r="B1012" s="23"/>
      <c r="C1012" s="23"/>
      <c r="D1012" s="23"/>
      <c r="E1012" s="23"/>
      <c r="F1012" s="23"/>
      <c r="G1012" s="23"/>
      <c r="H1012" s="58"/>
      <c r="I1012" s="58"/>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row>
    <row r="1013" spans="1:38" customFormat="1" ht="15" x14ac:dyDescent="0.2">
      <c r="A1013" s="23"/>
      <c r="B1013" s="23"/>
      <c r="C1013" s="23"/>
      <c r="D1013" s="23"/>
      <c r="E1013" s="23"/>
      <c r="F1013" s="23"/>
      <c r="G1013" s="23"/>
      <c r="H1013" s="58"/>
      <c r="I1013" s="58"/>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row>
    <row r="1014" spans="1:38" customFormat="1" ht="15" x14ac:dyDescent="0.2">
      <c r="A1014" s="23"/>
      <c r="B1014" s="23"/>
      <c r="C1014" s="23"/>
      <c r="D1014" s="23"/>
      <c r="E1014" s="23"/>
      <c r="F1014" s="23"/>
      <c r="G1014" s="23"/>
      <c r="H1014" s="58"/>
      <c r="I1014" s="58"/>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row>
    <row r="1015" spans="1:38" customFormat="1" ht="15" x14ac:dyDescent="0.2">
      <c r="A1015" s="23"/>
      <c r="B1015" s="23"/>
      <c r="C1015" s="23"/>
      <c r="D1015" s="23"/>
      <c r="E1015" s="23"/>
      <c r="F1015" s="23"/>
      <c r="G1015" s="23"/>
      <c r="H1015" s="58"/>
      <c r="I1015" s="58"/>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row>
    <row r="1016" spans="1:38" customFormat="1" ht="15" x14ac:dyDescent="0.2">
      <c r="A1016" s="23"/>
      <c r="B1016" s="23"/>
      <c r="C1016" s="23"/>
      <c r="D1016" s="23"/>
      <c r="E1016" s="23"/>
      <c r="F1016" s="23"/>
      <c r="G1016" s="23"/>
      <c r="H1016" s="58"/>
      <c r="I1016" s="58"/>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row>
    <row r="1017" spans="1:38" customFormat="1" ht="15" x14ac:dyDescent="0.2">
      <c r="A1017" s="23"/>
      <c r="B1017" s="23"/>
      <c r="C1017" s="23"/>
      <c r="D1017" s="23"/>
      <c r="E1017" s="23"/>
      <c r="F1017" s="23"/>
      <c r="G1017" s="23"/>
      <c r="H1017" s="58"/>
      <c r="I1017" s="58"/>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row>
    <row r="1018" spans="1:38" customFormat="1" ht="15" x14ac:dyDescent="0.2">
      <c r="A1018" s="23"/>
      <c r="B1018" s="23"/>
      <c r="C1018" s="23"/>
      <c r="D1018" s="23"/>
      <c r="E1018" s="23"/>
      <c r="F1018" s="23"/>
      <c r="G1018" s="23"/>
      <c r="H1018" s="58"/>
      <c r="I1018" s="58"/>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row>
    <row r="1019" spans="1:38" customFormat="1" ht="15" x14ac:dyDescent="0.2">
      <c r="A1019" s="23"/>
      <c r="B1019" s="23"/>
      <c r="C1019" s="23"/>
      <c r="D1019" s="23"/>
      <c r="E1019" s="23"/>
      <c r="F1019" s="23"/>
      <c r="G1019" s="23"/>
      <c r="H1019" s="58"/>
      <c r="I1019" s="58"/>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row>
    <row r="1020" spans="1:38" customFormat="1" ht="15" x14ac:dyDescent="0.2">
      <c r="A1020" s="23"/>
      <c r="B1020" s="23"/>
      <c r="C1020" s="23"/>
      <c r="D1020" s="23"/>
      <c r="E1020" s="23"/>
      <c r="F1020" s="23"/>
      <c r="G1020" s="23"/>
      <c r="H1020" s="58"/>
      <c r="I1020" s="58"/>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row>
    <row r="1021" spans="1:38" customFormat="1" ht="15" x14ac:dyDescent="0.2">
      <c r="A1021" s="23"/>
      <c r="B1021" s="23"/>
      <c r="C1021" s="23"/>
      <c r="D1021" s="23"/>
      <c r="E1021" s="23"/>
      <c r="F1021" s="23"/>
      <c r="G1021" s="23"/>
      <c r="H1021" s="58"/>
      <c r="I1021" s="58"/>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row>
    <row r="1022" spans="1:38" customFormat="1" ht="15" x14ac:dyDescent="0.2">
      <c r="A1022" s="23"/>
      <c r="B1022" s="23"/>
      <c r="C1022" s="23"/>
      <c r="D1022" s="23"/>
      <c r="E1022" s="23"/>
      <c r="F1022" s="23"/>
      <c r="G1022" s="23"/>
      <c r="H1022" s="58"/>
      <c r="I1022" s="58"/>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row>
    <row r="1023" spans="1:38" customFormat="1" ht="15" x14ac:dyDescent="0.2">
      <c r="A1023" s="23"/>
      <c r="B1023" s="23"/>
      <c r="C1023" s="23"/>
      <c r="D1023" s="23"/>
      <c r="E1023" s="23"/>
      <c r="F1023" s="23"/>
      <c r="G1023" s="23"/>
      <c r="H1023" s="58"/>
      <c r="I1023" s="58"/>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row>
    <row r="1024" spans="1:38" customFormat="1" ht="15" x14ac:dyDescent="0.2">
      <c r="A1024" s="23"/>
      <c r="B1024" s="23"/>
      <c r="C1024" s="23"/>
      <c r="D1024" s="23"/>
      <c r="E1024" s="23"/>
      <c r="F1024" s="23"/>
      <c r="G1024" s="23"/>
      <c r="H1024" s="58"/>
      <c r="I1024" s="58"/>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row>
    <row r="1025" spans="1:38" customFormat="1" ht="15" x14ac:dyDescent="0.2">
      <c r="A1025" s="23"/>
      <c r="B1025" s="23"/>
      <c r="C1025" s="23"/>
      <c r="D1025" s="23"/>
      <c r="E1025" s="23"/>
      <c r="F1025" s="23"/>
      <c r="G1025" s="23"/>
      <c r="H1025" s="58"/>
      <c r="I1025" s="58"/>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row>
    <row r="1026" spans="1:38" customFormat="1" ht="15" x14ac:dyDescent="0.2">
      <c r="A1026" s="23"/>
      <c r="B1026" s="23"/>
      <c r="C1026" s="23"/>
      <c r="D1026" s="23"/>
      <c r="E1026" s="23"/>
      <c r="F1026" s="23"/>
      <c r="G1026" s="23"/>
      <c r="H1026" s="58"/>
      <c r="I1026" s="58"/>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row>
    <row r="1027" spans="1:38" customFormat="1" ht="15" x14ac:dyDescent="0.2">
      <c r="A1027" s="23"/>
      <c r="B1027" s="23"/>
      <c r="C1027" s="23"/>
      <c r="D1027" s="23"/>
      <c r="E1027" s="23"/>
      <c r="F1027" s="23"/>
      <c r="G1027" s="23"/>
      <c r="H1027" s="58"/>
      <c r="I1027" s="58"/>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row>
  </sheetData>
  <mergeCells count="31">
    <mergeCell ref="A67:D67"/>
    <mergeCell ref="A2:A4"/>
    <mergeCell ref="C2:C4"/>
    <mergeCell ref="D2:D4"/>
    <mergeCell ref="E2:E4"/>
    <mergeCell ref="F2:F4"/>
    <mergeCell ref="G2:K4"/>
    <mergeCell ref="L2:L4"/>
    <mergeCell ref="N2:N4"/>
    <mergeCell ref="O2:O4"/>
    <mergeCell ref="T2:T4"/>
    <mergeCell ref="U2:U4"/>
    <mergeCell ref="V2:V4"/>
    <mergeCell ref="W2:W4"/>
    <mergeCell ref="Y2:Y4"/>
    <mergeCell ref="AF2:AF4"/>
    <mergeCell ref="AG2:AG4"/>
    <mergeCell ref="AH2:AH4"/>
    <mergeCell ref="AI2:AI4"/>
    <mergeCell ref="M3:M4"/>
    <mergeCell ref="X3:X4"/>
    <mergeCell ref="Z2:Z4"/>
    <mergeCell ref="AA2:AA4"/>
    <mergeCell ref="AB2:AB4"/>
    <mergeCell ref="AC2:AC4"/>
    <mergeCell ref="P2:P4"/>
    <mergeCell ref="Q2:Q4"/>
    <mergeCell ref="R2:R4"/>
    <mergeCell ref="AD2:AD4"/>
    <mergeCell ref="AE2:AE4"/>
    <mergeCell ref="S2:S4"/>
  </mergeCells>
  <dataValidations count="8">
    <dataValidation type="list" allowBlank="1" showInputMessage="1" showErrorMessage="1" sqref="Q6:Q16 P6:P62" xr:uid="{E928AFD7-889D-430A-B3EC-1FBBCE4E0C8F}">
      <formula1>"Gas oil,Liquid fuels other than gas oil,Natural gas,Biogas,Other gaseous fuels,Solid biomass,Waste biomass,Woody solid biomass,Straw,Other solid fuels"</formula1>
    </dataValidation>
    <dataValidation type="list" allowBlank="1" showInputMessage="1" showErrorMessage="1" sqref="F6:F65" xr:uid="{4C5DB0AC-7BDB-4F64-84C9-300C29EA5033}">
      <formula1>"Stationary,Mobile"</formula1>
    </dataValidation>
    <dataValidation type="decimal" allowBlank="1" showInputMessage="1" showErrorMessage="1" errorTitle="Incorrect Value" error="Please eneter a number greater than 0 and up to 100" sqref="S6 S8:S16 W6:W62" xr:uid="{3AF4369E-11C3-4D40-975F-1AD6DD0BA180}">
      <formula1>0.1</formula1>
      <formula2>100</formula2>
    </dataValidation>
    <dataValidation type="list" allowBlank="1" showInputMessage="1" showErrorMessage="1" sqref="AH6:AH62" xr:uid="{0CE59910-BB5D-43D7-93C1-0F4CB8DA9BA9}">
      <formula1>"SCR,SNCR,Particulates,SNCR &amp; Particulates,Other"</formula1>
    </dataValidation>
    <dataValidation type="list" allowBlank="1" showInputMessage="1" showErrorMessage="1" sqref="AG6:AG62 V6:V16 AA6:AA62 T6:T62" xr:uid="{15FF2300-386B-4E69-A4C0-271A3AE0BE30}">
      <formula1>"No,Yes"</formula1>
    </dataValidation>
    <dataValidation type="list" allowBlank="1" showInputMessage="1" showErrorMessage="1" sqref="O6:O62" xr:uid="{A66F4748-EF5D-4692-A94C-01AB5CAAFFF5}">
      <formula1>"Boiler,Engine,Back up generator,turbine,boiler CHP,Engine CHP"</formula1>
    </dataValidation>
    <dataValidation type="whole" allowBlank="1" showInputMessage="1" showErrorMessage="1" sqref="U6:U62" xr:uid="{C3ABF140-9109-4C63-8507-002ECEE36A01}">
      <formula1>1</formula1>
      <formula2>8784</formula2>
    </dataValidation>
    <dataValidation type="list" allowBlank="1" showInputMessage="1" showErrorMessage="1" sqref="R6:R15" xr:uid="{DE9B89F4-B116-4E55-8F6B-79A3980EE0F0}">
      <formula1>"Back up,Co firing,Both"</formula1>
    </dataValidation>
  </dataValidations>
  <hyperlinks>
    <hyperlink ref="AA2" r:id="rId1" xr:uid="{A6501583-90D5-474B-B1A7-0B5E3CABCEB4}"/>
    <hyperlink ref="B3" r:id="rId2" xr:uid="{3C245F61-E598-491E-AFC0-82A296BDB8EC}"/>
    <hyperlink ref="M3" r:id="rId3" xr:uid="{1DAFD4D5-36FA-48BF-A45B-1081C87E4DD5}"/>
    <hyperlink ref="X3" r:id="rId4" xr:uid="{E89EE005-A008-47D5-A3B1-9B62689F75EF}"/>
    <hyperlink ref="B4" r:id="rId5" xr:uid="{F5693E82-2B7C-4A6F-9029-83361968BE7A}"/>
  </hyperlinks>
  <pageMargins left="0.70000000000000007" right="0.70000000000000007" top="0.75" bottom="0.75" header="0.30000000000000004" footer="0.30000000000000004"/>
  <pageSetup paperSize="9" fitToWidth="0" fitToHeight="0" orientation="portrait" horizontalDpi="1200" verticalDpi="1200" r:id="rId6"/>
  <headerFooter>
    <oddFooter>&amp;C_x000D_&amp;1#&amp;"Verdana"&amp;7&amp;K000000 Confidential</oddFooter>
  </headerFooter>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E526-F59F-41E3-881A-F1E36D8C3C15}">
  <dimension ref="A1:AH54"/>
  <sheetViews>
    <sheetView workbookViewId="0"/>
  </sheetViews>
  <sheetFormatPr defaultColWidth="8.85546875" defaultRowHeight="15" x14ac:dyDescent="0.2"/>
  <cols>
    <col min="1" max="1" width="21.42578125" style="24" customWidth="1"/>
    <col min="2" max="2" width="19" style="24" customWidth="1"/>
    <col min="3" max="3" width="22" style="24" customWidth="1"/>
    <col min="4" max="4" width="11.85546875" style="24" bestFit="1" customWidth="1"/>
    <col min="5" max="5" width="13.5703125" style="24" customWidth="1"/>
    <col min="6" max="6" width="11.42578125" style="24" bestFit="1" customWidth="1"/>
    <col min="7" max="7" width="14.42578125" style="24" customWidth="1"/>
    <col min="8" max="8" width="13.7109375" style="24" customWidth="1"/>
    <col min="9" max="9" width="13.85546875" style="24" customWidth="1"/>
    <col min="10" max="10" width="14.42578125" style="24" customWidth="1"/>
    <col min="11" max="11" width="19.28515625" style="24" customWidth="1"/>
    <col min="12" max="12" width="12.28515625" style="24" bestFit="1" customWidth="1"/>
    <col min="13" max="13" width="14.7109375" style="24" customWidth="1"/>
    <col min="14" max="14" width="14.140625" style="24" customWidth="1"/>
    <col min="15" max="15" width="15.7109375" style="24" customWidth="1"/>
    <col min="16" max="18" width="16.85546875" style="24" customWidth="1"/>
    <col min="19" max="19" width="13.140625" style="24" bestFit="1" customWidth="1"/>
    <col min="20" max="20" width="19" style="24" customWidth="1"/>
    <col min="21" max="21" width="15.85546875" style="24" customWidth="1"/>
    <col min="22" max="22" width="16.28515625" style="24" customWidth="1"/>
    <col min="23" max="23" width="20.7109375" style="24" customWidth="1"/>
    <col min="24" max="24" width="24.5703125" style="24" customWidth="1"/>
    <col min="25" max="25" width="12.85546875" style="24" customWidth="1"/>
    <col min="26" max="26" width="18.7109375" style="24" customWidth="1"/>
    <col min="27" max="27" width="11.85546875" style="24" customWidth="1"/>
    <col min="28" max="28" width="26.28515625" style="24" customWidth="1"/>
    <col min="29" max="29" width="20.28515625" style="24" customWidth="1"/>
    <col min="30" max="30" width="22" style="24" customWidth="1"/>
    <col min="31" max="31" width="24" style="24" bestFit="1" customWidth="1"/>
    <col min="32" max="32" width="23.28515625" style="24" bestFit="1" customWidth="1"/>
    <col min="33" max="33" width="13.7109375" style="24" bestFit="1" customWidth="1"/>
    <col min="34" max="34" width="17" style="24" customWidth="1"/>
    <col min="35" max="35" width="32.28515625" style="24" customWidth="1"/>
    <col min="36" max="36" width="24.28515625" style="24" customWidth="1"/>
    <col min="37" max="37" width="40.5703125" style="24" customWidth="1"/>
    <col min="38" max="38" width="42.7109375" style="24" customWidth="1"/>
    <col min="39" max="39" width="71.28515625" style="24" customWidth="1"/>
    <col min="40" max="40" width="8.85546875" style="24" customWidth="1"/>
    <col min="41" max="16384" width="8.85546875" style="24"/>
  </cols>
  <sheetData>
    <row r="1" spans="1:34" x14ac:dyDescent="0.2">
      <c r="A1" s="24" t="s">
        <v>0</v>
      </c>
      <c r="B1" s="24" t="s">
        <v>202</v>
      </c>
      <c r="C1" s="24" t="s">
        <v>203</v>
      </c>
      <c r="D1" s="24" t="s">
        <v>204</v>
      </c>
      <c r="E1" s="24" t="s">
        <v>7</v>
      </c>
      <c r="F1" s="24" t="s">
        <v>8</v>
      </c>
      <c r="G1" s="24" t="s">
        <v>205</v>
      </c>
      <c r="H1" s="24" t="s">
        <v>206</v>
      </c>
      <c r="I1" s="24" t="s">
        <v>207</v>
      </c>
      <c r="J1" s="24" t="s">
        <v>208</v>
      </c>
      <c r="K1" s="24" t="s">
        <v>209</v>
      </c>
      <c r="L1" s="24" t="s">
        <v>210</v>
      </c>
      <c r="M1" s="24" t="s">
        <v>211</v>
      </c>
      <c r="N1" s="24" t="s">
        <v>212</v>
      </c>
      <c r="O1" s="24" t="s">
        <v>213</v>
      </c>
      <c r="P1" s="24" t="s">
        <v>214</v>
      </c>
      <c r="Q1" s="24" t="s">
        <v>215</v>
      </c>
      <c r="R1" s="24" t="s">
        <v>216</v>
      </c>
      <c r="S1" s="24" t="s">
        <v>217</v>
      </c>
      <c r="T1" s="24" t="s">
        <v>218</v>
      </c>
      <c r="U1" s="24" t="s">
        <v>219</v>
      </c>
      <c r="V1" s="24" t="s">
        <v>220</v>
      </c>
      <c r="W1" s="24" t="s">
        <v>221</v>
      </c>
      <c r="X1" s="24" t="s">
        <v>222</v>
      </c>
      <c r="Y1" s="24" t="s">
        <v>223</v>
      </c>
      <c r="Z1" s="24" t="s">
        <v>224</v>
      </c>
      <c r="AA1" s="24" t="s">
        <v>225</v>
      </c>
      <c r="AB1" s="24" t="s">
        <v>226</v>
      </c>
      <c r="AC1" s="24" t="s">
        <v>227</v>
      </c>
      <c r="AD1" s="24" t="s">
        <v>228</v>
      </c>
      <c r="AE1" s="25" t="s">
        <v>229</v>
      </c>
      <c r="AF1" s="25" t="s">
        <v>230</v>
      </c>
      <c r="AG1" s="25" t="s">
        <v>231</v>
      </c>
      <c r="AH1" s="25" t="s">
        <v>232</v>
      </c>
    </row>
    <row r="2" spans="1:34" x14ac:dyDescent="0.2">
      <c r="A2" s="24" t="str">
        <f>MCP_or_generator_list!A6</f>
        <v>Plant 1</v>
      </c>
      <c r="B2" s="24" t="str">
        <f>MCP_or_generator_list!C6</f>
        <v>TBC</v>
      </c>
      <c r="C2" s="24" t="str">
        <f>MCP_or_generator_list!D6</f>
        <v>Moteurs Baudouin</v>
      </c>
      <c r="D2" s="24" t="str">
        <f>MCP_or_generator_list!E6</f>
        <v>16M55G3000/5</v>
      </c>
      <c r="E2" s="24">
        <f>MCP_or_generator_list!H6</f>
        <v>480927.95</v>
      </c>
      <c r="F2" s="24">
        <f>MCP_or_generator_list!I6</f>
        <v>198438.36</v>
      </c>
      <c r="G2" s="24">
        <f>MCP_or_generator_list!J6</f>
        <v>0</v>
      </c>
      <c r="H2" s="24">
        <f>MCP_or_generator_list!K6</f>
        <v>0</v>
      </c>
      <c r="I2" s="26">
        <f>MCP_or_generator_list!L6</f>
        <v>0</v>
      </c>
      <c r="J2" s="24">
        <f>MCP_or_generator_list!M6</f>
        <v>6.18</v>
      </c>
      <c r="K2" s="24" t="str">
        <f>MCP_or_generator_list!O6</f>
        <v>Back up generator</v>
      </c>
      <c r="L2" s="24" t="str">
        <f>MCP_or_generator_list!P6</f>
        <v>Gas oil</v>
      </c>
      <c r="M2" s="24">
        <f>MCP_or_generator_list!Q6</f>
        <v>0</v>
      </c>
      <c r="N2" s="24">
        <f>MCP_or_generator_list!R6</f>
        <v>0</v>
      </c>
      <c r="O2" s="24">
        <f>MCP_or_generator_list!S6</f>
        <v>0</v>
      </c>
      <c r="P2" s="24" t="str">
        <f>MCP_or_generator_list!T6</f>
        <v>Yes</v>
      </c>
      <c r="Q2" s="24">
        <f>MCP_or_generator_list!U6</f>
        <v>5</v>
      </c>
      <c r="R2" s="24">
        <f>MCP_or_generator_list!V6</f>
        <v>0</v>
      </c>
      <c r="S2" s="24">
        <f>MCP_or_generator_list!W6</f>
        <v>0.9</v>
      </c>
      <c r="T2" s="24">
        <f>MCP_or_generator_list!X6</f>
        <v>6.2094360000000002</v>
      </c>
      <c r="U2" s="24">
        <f>MCP_or_generator_list!Y6</f>
        <v>11</v>
      </c>
      <c r="V2" s="24" t="str">
        <f>MCP_or_generator_list!AA6</f>
        <v>No</v>
      </c>
      <c r="W2" s="24" t="str">
        <f>MCP_or_generator_list!AB6</f>
        <v>Buckinghamshire</v>
      </c>
      <c r="X2" s="24">
        <f>MCP_or_generator_list!AC6</f>
        <v>278.7418018525567</v>
      </c>
      <c r="Y2" s="24" t="str">
        <f>MCP_or_generator_list!AD6</f>
        <v>Residential façade</v>
      </c>
      <c r="Z2" s="24">
        <f>MCP_or_generator_list!AE6</f>
        <v>315.49391769098065</v>
      </c>
      <c r="AA2" s="24" t="str">
        <f>MCP_or_generator_list!AF6</f>
        <v>Slough Hill LWS</v>
      </c>
      <c r="AB2" s="24" t="str">
        <f>MCP_or_generator_list!AG6</f>
        <v>No</v>
      </c>
      <c r="AC2" s="24">
        <f>MCP_or_generator_list!AH6</f>
        <v>0</v>
      </c>
      <c r="AD2" s="26">
        <f>MCP_or_generator_list!AI6</f>
        <v>0</v>
      </c>
      <c r="AE2" s="24" t="str">
        <f>MCP_or_generator_list!Z6</f>
        <v xml:space="preserve">NOx: 4.65
PM10: 0.083
</v>
      </c>
      <c r="AF2" s="24" t="str">
        <f>MCP_or_generator_list!G6</f>
        <v>SU8092798438</v>
      </c>
      <c r="AG2" s="24" t="str">
        <f>IF(ISERROR(SEARCH("mobile",MCP_or_generator_list!F6)),"No","Yes")</f>
        <v>No</v>
      </c>
      <c r="AH2" s="24">
        <f>MCP_or_generator_list!B6</f>
        <v>35.11</v>
      </c>
    </row>
    <row r="3" spans="1:34" x14ac:dyDescent="0.2">
      <c r="A3" s="24" t="str">
        <f>MCP_or_generator_list!A7</f>
        <v>Plant 2</v>
      </c>
      <c r="B3" s="24" t="str">
        <f>MCP_or_generator_list!C7</f>
        <v>TBC</v>
      </c>
      <c r="C3" s="24" t="str">
        <f>MCP_or_generator_list!D7</f>
        <v>Moteurs Baudouin</v>
      </c>
      <c r="D3" s="24" t="str">
        <f>MCP_or_generator_list!E7</f>
        <v>16M55G3000/5</v>
      </c>
      <c r="E3" s="24">
        <f>MCP_or_generator_list!H7</f>
        <v>480924.73</v>
      </c>
      <c r="F3" s="24">
        <f>MCP_or_generator_list!I7</f>
        <v>198442.95</v>
      </c>
      <c r="G3" s="24">
        <f>MCP_or_generator_list!J7</f>
        <v>0</v>
      </c>
      <c r="H3" s="24">
        <f>MCP_or_generator_list!K7</f>
        <v>0</v>
      </c>
      <c r="I3" s="26">
        <f>MCP_or_generator_list!L7</f>
        <v>0</v>
      </c>
      <c r="J3" s="24">
        <f>MCP_or_generator_list!M7</f>
        <v>6.18</v>
      </c>
      <c r="K3" s="24" t="str">
        <f>MCP_or_generator_list!O7</f>
        <v>Back up generator</v>
      </c>
      <c r="L3" s="24" t="str">
        <f>MCP_or_generator_list!P7</f>
        <v>Gas oil</v>
      </c>
      <c r="M3" s="24">
        <f>MCP_or_generator_list!Q7</f>
        <v>0</v>
      </c>
      <c r="N3" s="24">
        <f>MCP_or_generator_list!R7</f>
        <v>0</v>
      </c>
      <c r="O3" s="24">
        <f>MCP_or_generator_list!S7</f>
        <v>0</v>
      </c>
      <c r="P3" s="24" t="str">
        <f>MCP_or_generator_list!T7</f>
        <v>Yes</v>
      </c>
      <c r="Q3" s="24">
        <f>MCP_or_generator_list!U7</f>
        <v>5</v>
      </c>
      <c r="R3" s="24">
        <f>MCP_or_generator_list!V7</f>
        <v>0</v>
      </c>
      <c r="S3" s="24">
        <f>MCP_or_generator_list!W7</f>
        <v>0.9</v>
      </c>
      <c r="T3" s="24">
        <f>MCP_or_generator_list!X7</f>
        <v>6.2094360000000002</v>
      </c>
      <c r="U3" s="24">
        <f>MCP_or_generator_list!Y7</f>
        <v>11</v>
      </c>
      <c r="V3" s="24" t="str">
        <f>MCP_or_generator_list!AA7</f>
        <v>No</v>
      </c>
      <c r="W3" s="24" t="str">
        <f>MCP_or_generator_list!AB7</f>
        <v>Buckinghamshire</v>
      </c>
      <c r="X3" s="24">
        <f>MCP_or_generator_list!AC7</f>
        <v>273.15807767662562</v>
      </c>
      <c r="Y3" s="24" t="str">
        <f>MCP_or_generator_list!AD7</f>
        <v>Residential façade</v>
      </c>
      <c r="Z3" s="24">
        <f>MCP_or_generator_list!AE7</f>
        <v>314.39178647030894</v>
      </c>
      <c r="AA3" s="24" t="str">
        <f>MCP_or_generator_list!AF7</f>
        <v>Slough Hill LWS</v>
      </c>
      <c r="AB3" s="24" t="str">
        <f>MCP_or_generator_list!AG7</f>
        <v>No</v>
      </c>
      <c r="AC3" s="24">
        <f>MCP_or_generator_list!AH7</f>
        <v>0</v>
      </c>
      <c r="AD3" s="26">
        <f>MCP_or_generator_list!AI7</f>
        <v>0</v>
      </c>
      <c r="AE3" s="24" t="str">
        <f>MCP_or_generator_list!Z7</f>
        <v xml:space="preserve">NOx: 4.65
PM10: 0.083
</v>
      </c>
      <c r="AF3" s="24" t="str">
        <f>MCP_or_generator_list!G7</f>
        <v>SU8092498442</v>
      </c>
      <c r="AG3" s="24" t="str">
        <f>IF(ISERROR(SEARCH("mobile",MCP_or_generator_list!F7)),"No","Yes")</f>
        <v>No</v>
      </c>
      <c r="AH3" s="24">
        <f>MCP_or_generator_list!B7</f>
        <v>35.11</v>
      </c>
    </row>
    <row r="4" spans="1:34" x14ac:dyDescent="0.2">
      <c r="A4" s="24" t="str">
        <f>MCP_or_generator_list!A8</f>
        <v>Plant 3</v>
      </c>
      <c r="B4" s="24" t="str">
        <f>MCP_or_generator_list!C8</f>
        <v>TBC</v>
      </c>
      <c r="C4" s="24" t="str">
        <f>MCP_or_generator_list!D8</f>
        <v>Moteurs Baudouin</v>
      </c>
      <c r="D4" s="24" t="str">
        <f>MCP_or_generator_list!E8</f>
        <v>16M55G3000/5</v>
      </c>
      <c r="E4" s="24">
        <f>MCP_or_generator_list!H8</f>
        <v>480921.69</v>
      </c>
      <c r="F4" s="24">
        <f>MCP_or_generator_list!I8</f>
        <v>198447.66</v>
      </c>
      <c r="G4" s="24">
        <f>MCP_or_generator_list!J8</f>
        <v>0</v>
      </c>
      <c r="H4" s="24">
        <f>MCP_or_generator_list!K8</f>
        <v>0</v>
      </c>
      <c r="I4" s="26">
        <f>MCP_or_generator_list!L8</f>
        <v>0</v>
      </c>
      <c r="J4" s="24">
        <f>MCP_or_generator_list!M8</f>
        <v>6.18</v>
      </c>
      <c r="K4" s="24" t="str">
        <f>MCP_or_generator_list!O8</f>
        <v>Back up generator</v>
      </c>
      <c r="L4" s="24" t="str">
        <f>MCP_or_generator_list!P8</f>
        <v>Gas oil</v>
      </c>
      <c r="M4" s="24">
        <f>MCP_or_generator_list!Q8</f>
        <v>0</v>
      </c>
      <c r="N4" s="24">
        <f>MCP_or_generator_list!R8</f>
        <v>0</v>
      </c>
      <c r="O4" s="24">
        <f>MCP_or_generator_list!S8</f>
        <v>0</v>
      </c>
      <c r="P4" s="24" t="str">
        <f>MCP_or_generator_list!T8</f>
        <v>Yes</v>
      </c>
      <c r="Q4" s="24">
        <f>MCP_or_generator_list!U8</f>
        <v>5</v>
      </c>
      <c r="R4" s="24">
        <f>MCP_or_generator_list!V8</f>
        <v>0</v>
      </c>
      <c r="S4" s="24">
        <f>MCP_or_generator_list!W8</f>
        <v>0.9</v>
      </c>
      <c r="T4" s="24">
        <f>MCP_or_generator_list!X8</f>
        <v>6.2094360000000002</v>
      </c>
      <c r="U4" s="24">
        <f>MCP_or_generator_list!Y8</f>
        <v>11</v>
      </c>
      <c r="V4" s="24" t="str">
        <f>MCP_or_generator_list!AA8</f>
        <v>No</v>
      </c>
      <c r="W4" s="24" t="str">
        <f>MCP_or_generator_list!AB8</f>
        <v>Buckinghamshire</v>
      </c>
      <c r="X4" s="24">
        <f>MCP_or_generator_list!AC8</f>
        <v>267.56029544758502</v>
      </c>
      <c r="Y4" s="24" t="str">
        <f>MCP_or_generator_list!AD8</f>
        <v>Residential façade</v>
      </c>
      <c r="Z4" s="24">
        <f>MCP_or_generator_list!AE8</f>
        <v>313.60008242983969</v>
      </c>
      <c r="AA4" s="24" t="str">
        <f>MCP_or_generator_list!AF8</f>
        <v>Slough Hill LWS</v>
      </c>
      <c r="AB4" s="24" t="str">
        <f>MCP_or_generator_list!AG8</f>
        <v>No</v>
      </c>
      <c r="AC4" s="24">
        <f>MCP_or_generator_list!AH8</f>
        <v>0</v>
      </c>
      <c r="AD4" s="26">
        <f>MCP_or_generator_list!AI8</f>
        <v>0</v>
      </c>
      <c r="AE4" s="24" t="str">
        <f>MCP_or_generator_list!Z8</f>
        <v xml:space="preserve">NOx: 4.65
PM10: 0.083
</v>
      </c>
      <c r="AF4" s="24" t="str">
        <f>MCP_or_generator_list!G8</f>
        <v>SU8092198447</v>
      </c>
      <c r="AG4" s="24" t="str">
        <f>IF(ISERROR(SEARCH("mobile",MCP_or_generator_list!F8)),"No","Yes")</f>
        <v>No</v>
      </c>
      <c r="AH4" s="24">
        <f>MCP_or_generator_list!B8</f>
        <v>35.11</v>
      </c>
    </row>
    <row r="5" spans="1:34" x14ac:dyDescent="0.2">
      <c r="A5" s="24" t="str">
        <f>MCP_or_generator_list!A9</f>
        <v>Plant 4</v>
      </c>
      <c r="B5" s="24" t="str">
        <f>MCP_or_generator_list!C9</f>
        <v>TBC</v>
      </c>
      <c r="C5" s="24" t="str">
        <f>MCP_or_generator_list!D9</f>
        <v>Moteurs Baudouin</v>
      </c>
      <c r="D5" s="24" t="str">
        <f>MCP_or_generator_list!E9</f>
        <v>16M55G3000/5</v>
      </c>
      <c r="E5" s="24">
        <f>MCP_or_generator_list!H9</f>
        <v>480918.7</v>
      </c>
      <c r="F5" s="24">
        <f>MCP_or_generator_list!I9</f>
        <v>198452.37</v>
      </c>
      <c r="G5" s="24">
        <f>MCP_or_generator_list!J9</f>
        <v>0</v>
      </c>
      <c r="H5" s="24">
        <f>MCP_or_generator_list!K9</f>
        <v>0</v>
      </c>
      <c r="I5" s="26">
        <f>MCP_or_generator_list!L9</f>
        <v>0</v>
      </c>
      <c r="J5" s="24">
        <f>MCP_or_generator_list!M9</f>
        <v>6.18</v>
      </c>
      <c r="K5" s="24" t="str">
        <f>MCP_or_generator_list!O9</f>
        <v>Back up generator</v>
      </c>
      <c r="L5" s="24" t="str">
        <f>MCP_or_generator_list!P9</f>
        <v>Gas oil</v>
      </c>
      <c r="M5" s="24">
        <f>MCP_or_generator_list!Q9</f>
        <v>0</v>
      </c>
      <c r="N5" s="24">
        <f>MCP_or_generator_list!R9</f>
        <v>0</v>
      </c>
      <c r="O5" s="24">
        <f>MCP_or_generator_list!S9</f>
        <v>0</v>
      </c>
      <c r="P5" s="24" t="str">
        <f>MCP_or_generator_list!T9</f>
        <v>Yes</v>
      </c>
      <c r="Q5" s="24">
        <f>MCP_or_generator_list!U9</f>
        <v>5</v>
      </c>
      <c r="R5" s="24">
        <f>MCP_or_generator_list!V9</f>
        <v>0</v>
      </c>
      <c r="S5" s="24">
        <f>MCP_or_generator_list!W9</f>
        <v>0.9</v>
      </c>
      <c r="T5" s="24">
        <f>MCP_or_generator_list!X9</f>
        <v>6.2094360000000002</v>
      </c>
      <c r="U5" s="24">
        <f>MCP_or_generator_list!Y9</f>
        <v>11</v>
      </c>
      <c r="V5" s="24" t="str">
        <f>MCP_or_generator_list!AA9</f>
        <v>No</v>
      </c>
      <c r="W5" s="24" t="str">
        <f>MCP_or_generator_list!AB9</f>
        <v>Buckinghamshire</v>
      </c>
      <c r="X5" s="24">
        <f>MCP_or_generator_list!AC9</f>
        <v>261.98760829475339</v>
      </c>
      <c r="Y5" s="24" t="str">
        <f>MCP_or_generator_list!AD9</f>
        <v>Residential façade</v>
      </c>
      <c r="Z5" s="24">
        <f>MCP_or_generator_list!AE9</f>
        <v>312.95166863272237</v>
      </c>
      <c r="AA5" s="24" t="str">
        <f>MCP_or_generator_list!AF9</f>
        <v>Slough Hill LWS</v>
      </c>
      <c r="AB5" s="24" t="str">
        <f>MCP_or_generator_list!AG9</f>
        <v>No</v>
      </c>
      <c r="AC5" s="24">
        <f>MCP_or_generator_list!AH9</f>
        <v>0</v>
      </c>
      <c r="AD5" s="26">
        <f>MCP_or_generator_list!AI9</f>
        <v>0</v>
      </c>
      <c r="AE5" s="24" t="str">
        <f>MCP_or_generator_list!Z9</f>
        <v xml:space="preserve">NOx: 4.65
PM10: 0.083
</v>
      </c>
      <c r="AF5" s="24" t="str">
        <f>MCP_or_generator_list!G9</f>
        <v>SU8091898452</v>
      </c>
      <c r="AG5" s="24" t="str">
        <f>IF(ISERROR(SEARCH("mobile",MCP_or_generator_list!F9)),"No","Yes")</f>
        <v>No</v>
      </c>
      <c r="AH5" s="24">
        <f>MCP_or_generator_list!B9</f>
        <v>35.11</v>
      </c>
    </row>
    <row r="6" spans="1:34" x14ac:dyDescent="0.2">
      <c r="A6" s="24" t="str">
        <f>MCP_or_generator_list!A10</f>
        <v>Plant 5</v>
      </c>
      <c r="B6" s="24" t="str">
        <f>MCP_or_generator_list!C10</f>
        <v>TBC</v>
      </c>
      <c r="C6" s="24" t="str">
        <f>MCP_or_generator_list!D10</f>
        <v>Moteurs Baudouin</v>
      </c>
      <c r="D6" s="24" t="str">
        <f>MCP_or_generator_list!E10</f>
        <v>16M55G3000/5</v>
      </c>
      <c r="E6" s="24">
        <f>MCP_or_generator_list!H10</f>
        <v>480874</v>
      </c>
      <c r="F6" s="24">
        <f>MCP_or_generator_list!I10</f>
        <v>198520.59</v>
      </c>
      <c r="G6" s="24">
        <f>MCP_or_generator_list!J10</f>
        <v>0</v>
      </c>
      <c r="H6" s="24">
        <f>MCP_or_generator_list!K10</f>
        <v>0</v>
      </c>
      <c r="I6" s="26">
        <f>MCP_or_generator_list!L10</f>
        <v>0</v>
      </c>
      <c r="J6" s="24">
        <f>MCP_or_generator_list!M10</f>
        <v>6.18</v>
      </c>
      <c r="K6" s="24" t="str">
        <f>MCP_or_generator_list!O10</f>
        <v>Back up generator</v>
      </c>
      <c r="L6" s="24" t="str">
        <f>MCP_or_generator_list!P10</f>
        <v>Gas oil</v>
      </c>
      <c r="M6" s="24">
        <f>MCP_or_generator_list!Q10</f>
        <v>0</v>
      </c>
      <c r="N6" s="24">
        <f>MCP_or_generator_list!R10</f>
        <v>0</v>
      </c>
      <c r="O6" s="24">
        <f>MCP_or_generator_list!S10</f>
        <v>0</v>
      </c>
      <c r="P6" s="24" t="str">
        <f>MCP_or_generator_list!T10</f>
        <v>Yes</v>
      </c>
      <c r="Q6" s="24">
        <f>MCP_or_generator_list!U10</f>
        <v>5</v>
      </c>
      <c r="R6" s="24">
        <f>MCP_or_generator_list!V10</f>
        <v>0</v>
      </c>
      <c r="S6" s="24">
        <f>MCP_or_generator_list!W10</f>
        <v>0.9</v>
      </c>
      <c r="T6" s="24">
        <f>MCP_or_generator_list!X10</f>
        <v>6.2094360000000002</v>
      </c>
      <c r="U6" s="24">
        <f>MCP_or_generator_list!Y10</f>
        <v>11</v>
      </c>
      <c r="V6" s="24" t="str">
        <f>MCP_or_generator_list!AA10</f>
        <v>No</v>
      </c>
      <c r="W6" s="24" t="str">
        <f>MCP_or_generator_list!AB10</f>
        <v>Buckinghamshire</v>
      </c>
      <c r="X6" s="24">
        <f>MCP_or_generator_list!AC10</f>
        <v>180.65588310376475</v>
      </c>
      <c r="Y6" s="24" t="str">
        <f>MCP_or_generator_list!AD10</f>
        <v>Residential façade</v>
      </c>
      <c r="Z6" s="24">
        <f>MCP_or_generator_list!AE10</f>
        <v>313.64857420367554</v>
      </c>
      <c r="AA6" s="24" t="str">
        <f>MCP_or_generator_list!AF10</f>
        <v>Slough Hill LWS</v>
      </c>
      <c r="AB6" s="24" t="str">
        <f>MCP_or_generator_list!AG10</f>
        <v>No</v>
      </c>
      <c r="AC6" s="24">
        <f>MCP_or_generator_list!AH10</f>
        <v>0</v>
      </c>
      <c r="AD6" s="26">
        <f>MCP_or_generator_list!AI10</f>
        <v>0</v>
      </c>
      <c r="AE6" s="24" t="str">
        <f>MCP_or_generator_list!Z10</f>
        <v xml:space="preserve">NOx: 4.65
PM10: 0.083
</v>
      </c>
      <c r="AF6" s="24" t="str">
        <f>MCP_or_generator_list!G10</f>
        <v>SU8087498520</v>
      </c>
      <c r="AG6" s="24" t="str">
        <f>IF(ISERROR(SEARCH("mobile",MCP_or_generator_list!F10)),"No","Yes")</f>
        <v>No</v>
      </c>
      <c r="AH6" s="24">
        <f>MCP_or_generator_list!B10</f>
        <v>35.11</v>
      </c>
    </row>
    <row r="7" spans="1:34" x14ac:dyDescent="0.2">
      <c r="A7" s="24" t="str">
        <f>MCP_or_generator_list!A11</f>
        <v>Plant 6</v>
      </c>
      <c r="B7" s="24" t="str">
        <f>MCP_or_generator_list!C11</f>
        <v>TBC</v>
      </c>
      <c r="C7" s="24" t="str">
        <f>MCP_or_generator_list!D11</f>
        <v>Moteurs Baudouin</v>
      </c>
      <c r="D7" s="24" t="str">
        <f>MCP_or_generator_list!E11</f>
        <v>16M55G3000/5</v>
      </c>
      <c r="E7" s="24">
        <f>MCP_or_generator_list!H11</f>
        <v>480871.05</v>
      </c>
      <c r="F7" s="24">
        <f>MCP_or_generator_list!I11</f>
        <v>198525.19</v>
      </c>
      <c r="G7" s="24">
        <f>MCP_or_generator_list!J11</f>
        <v>0</v>
      </c>
      <c r="H7" s="24">
        <f>MCP_or_generator_list!K11</f>
        <v>0</v>
      </c>
      <c r="I7" s="26">
        <f>MCP_or_generator_list!L11</f>
        <v>0</v>
      </c>
      <c r="J7" s="24">
        <f>MCP_or_generator_list!M11</f>
        <v>6.18</v>
      </c>
      <c r="K7" s="24" t="str">
        <f>MCP_or_generator_list!O11</f>
        <v>Back up generator</v>
      </c>
      <c r="L7" s="24" t="str">
        <f>MCP_or_generator_list!P11</f>
        <v>Gas oil</v>
      </c>
      <c r="M7" s="24">
        <f>MCP_or_generator_list!Q11</f>
        <v>0</v>
      </c>
      <c r="N7" s="24">
        <f>MCP_or_generator_list!R11</f>
        <v>0</v>
      </c>
      <c r="O7" s="24">
        <f>MCP_or_generator_list!S11</f>
        <v>0</v>
      </c>
      <c r="P7" s="24" t="str">
        <f>MCP_or_generator_list!T11</f>
        <v>Yes</v>
      </c>
      <c r="Q7" s="24">
        <f>MCP_or_generator_list!U11</f>
        <v>5</v>
      </c>
      <c r="R7" s="24">
        <f>MCP_or_generator_list!V11</f>
        <v>0</v>
      </c>
      <c r="S7" s="24">
        <f>MCP_or_generator_list!W11</f>
        <v>0.9</v>
      </c>
      <c r="T7" s="24">
        <f>MCP_or_generator_list!X11</f>
        <v>6.2094360000000002</v>
      </c>
      <c r="U7" s="24">
        <f>MCP_or_generator_list!Y11</f>
        <v>11</v>
      </c>
      <c r="V7" s="24" t="str">
        <f>MCP_or_generator_list!AA11</f>
        <v>No</v>
      </c>
      <c r="W7" s="24" t="str">
        <f>MCP_or_generator_list!AB11</f>
        <v>Buckinghamshire</v>
      </c>
      <c r="X7" s="24">
        <f>MCP_or_generator_list!AC11</f>
        <v>175.20941355988089</v>
      </c>
      <c r="Y7" s="24" t="str">
        <f>MCP_or_generator_list!AD11</f>
        <v>Residential façade</v>
      </c>
      <c r="Z7" s="24">
        <f>MCP_or_generator_list!AE11</f>
        <v>314.50519645944735</v>
      </c>
      <c r="AA7" s="24" t="str">
        <f>MCP_or_generator_list!AF11</f>
        <v>Slough Hill LWS</v>
      </c>
      <c r="AB7" s="24" t="str">
        <f>MCP_or_generator_list!AG11</f>
        <v>No</v>
      </c>
      <c r="AC7" s="24">
        <f>MCP_or_generator_list!AH11</f>
        <v>0</v>
      </c>
      <c r="AD7" s="26">
        <f>MCP_or_generator_list!AI11</f>
        <v>0</v>
      </c>
      <c r="AE7" s="24" t="str">
        <f>MCP_or_generator_list!Z11</f>
        <v xml:space="preserve">NOx: 4.65
PM10: 0.083
</v>
      </c>
      <c r="AF7" s="24" t="str">
        <f>MCP_or_generator_list!G11</f>
        <v>SU8087198525</v>
      </c>
      <c r="AG7" s="24" t="str">
        <f>IF(ISERROR(SEARCH("mobile",MCP_or_generator_list!F11)),"No","Yes")</f>
        <v>No</v>
      </c>
      <c r="AH7" s="24">
        <f>MCP_or_generator_list!B11</f>
        <v>35.11</v>
      </c>
    </row>
    <row r="8" spans="1:34" x14ac:dyDescent="0.2">
      <c r="A8" s="24" t="str">
        <f>MCP_or_generator_list!A12</f>
        <v>Plant 7</v>
      </c>
      <c r="B8" s="24" t="str">
        <f>MCP_or_generator_list!C12</f>
        <v>TBC</v>
      </c>
      <c r="C8" s="24" t="str">
        <f>MCP_or_generator_list!D12</f>
        <v>Moteurs Baudouin</v>
      </c>
      <c r="D8" s="24" t="str">
        <f>MCP_or_generator_list!E12</f>
        <v>16M55G3000/5</v>
      </c>
      <c r="E8" s="24">
        <f>MCP_or_generator_list!H12</f>
        <v>480867.87</v>
      </c>
      <c r="F8" s="24">
        <f>MCP_or_generator_list!I12</f>
        <v>198529.9</v>
      </c>
      <c r="G8" s="24">
        <f>MCP_or_generator_list!J12</f>
        <v>0</v>
      </c>
      <c r="H8" s="24">
        <f>MCP_or_generator_list!K12</f>
        <v>0</v>
      </c>
      <c r="I8" s="26">
        <f>MCP_or_generator_list!L12</f>
        <v>0</v>
      </c>
      <c r="J8" s="24">
        <f>MCP_or_generator_list!M12</f>
        <v>6.18</v>
      </c>
      <c r="K8" s="24" t="str">
        <f>MCP_or_generator_list!O12</f>
        <v>Back up generator</v>
      </c>
      <c r="L8" s="24" t="str">
        <f>MCP_or_generator_list!P12</f>
        <v>Gas oil</v>
      </c>
      <c r="M8" s="24">
        <f>MCP_or_generator_list!Q12</f>
        <v>0</v>
      </c>
      <c r="N8" s="24">
        <f>MCP_or_generator_list!R12</f>
        <v>0</v>
      </c>
      <c r="O8" s="24">
        <f>MCP_or_generator_list!S12</f>
        <v>0</v>
      </c>
      <c r="P8" s="24" t="str">
        <f>MCP_or_generator_list!T12</f>
        <v>Yes</v>
      </c>
      <c r="Q8" s="24">
        <f>MCP_or_generator_list!U12</f>
        <v>5</v>
      </c>
      <c r="R8" s="24">
        <f>MCP_or_generator_list!V12</f>
        <v>0</v>
      </c>
      <c r="S8" s="24">
        <f>MCP_or_generator_list!W12</f>
        <v>0.9</v>
      </c>
      <c r="T8" s="24">
        <f>MCP_or_generator_list!X12</f>
        <v>6.2094360000000002</v>
      </c>
      <c r="U8" s="24">
        <f>MCP_or_generator_list!Y12</f>
        <v>11</v>
      </c>
      <c r="V8" s="24" t="str">
        <f>MCP_or_generator_list!AA12</f>
        <v>No</v>
      </c>
      <c r="W8" s="24" t="str">
        <f>MCP_or_generator_list!AB12</f>
        <v>Buckinghamshire</v>
      </c>
      <c r="X8" s="24">
        <f>MCP_or_generator_list!AC12</f>
        <v>169.55968536182476</v>
      </c>
      <c r="Y8" s="24" t="str">
        <f>MCP_or_generator_list!AD12</f>
        <v>Residential façade</v>
      </c>
      <c r="Z8" s="24">
        <f>MCP_or_generator_list!AE12</f>
        <v>315.36173975293093</v>
      </c>
      <c r="AA8" s="24" t="str">
        <f>MCP_or_generator_list!AF12</f>
        <v>Slough Hill LWS</v>
      </c>
      <c r="AB8" s="24" t="str">
        <f>MCP_or_generator_list!AG12</f>
        <v>No</v>
      </c>
      <c r="AC8" s="24">
        <f>MCP_or_generator_list!AH12</f>
        <v>0</v>
      </c>
      <c r="AD8" s="26">
        <f>MCP_or_generator_list!AI12</f>
        <v>0</v>
      </c>
      <c r="AE8" s="24" t="str">
        <f>MCP_or_generator_list!Z12</f>
        <v xml:space="preserve">NOx: 4.65
PM10: 0.083
</v>
      </c>
      <c r="AF8" s="24" t="str">
        <f>MCP_or_generator_list!G12</f>
        <v>SU8086798529</v>
      </c>
      <c r="AG8" s="24" t="str">
        <f>IF(ISERROR(SEARCH("mobile",MCP_or_generator_list!F12)),"No","Yes")</f>
        <v>No</v>
      </c>
      <c r="AH8" s="24">
        <f>MCP_or_generator_list!B12</f>
        <v>35.11</v>
      </c>
    </row>
    <row r="9" spans="1:34" x14ac:dyDescent="0.2">
      <c r="A9" s="24" t="str">
        <f>MCP_or_generator_list!A13</f>
        <v>Plant 8</v>
      </c>
      <c r="B9" s="24" t="str">
        <f>MCP_or_generator_list!C13</f>
        <v>TBC</v>
      </c>
      <c r="C9" s="24" t="str">
        <f>MCP_or_generator_list!D13</f>
        <v>Moteurs Baudouin</v>
      </c>
      <c r="D9" s="24" t="str">
        <f>MCP_or_generator_list!E13</f>
        <v>16M55G3000/5</v>
      </c>
      <c r="E9" s="24">
        <f>MCP_or_generator_list!H13</f>
        <v>480864.92</v>
      </c>
      <c r="F9" s="24">
        <f>MCP_or_generator_list!I13</f>
        <v>198534.56</v>
      </c>
      <c r="G9" s="24">
        <f>MCP_or_generator_list!J13</f>
        <v>0</v>
      </c>
      <c r="H9" s="24">
        <f>MCP_or_generator_list!K13</f>
        <v>0</v>
      </c>
      <c r="I9" s="26">
        <f>MCP_or_generator_list!L13</f>
        <v>0</v>
      </c>
      <c r="J9" s="24">
        <f>MCP_or_generator_list!M13</f>
        <v>6.18</v>
      </c>
      <c r="K9" s="24" t="str">
        <f>MCP_or_generator_list!O13</f>
        <v>Back up generator</v>
      </c>
      <c r="L9" s="24" t="str">
        <f>MCP_or_generator_list!P13</f>
        <v>Gas oil</v>
      </c>
      <c r="M9" s="24">
        <f>MCP_or_generator_list!Q13</f>
        <v>0</v>
      </c>
      <c r="N9" s="24">
        <f>MCP_or_generator_list!R13</f>
        <v>0</v>
      </c>
      <c r="O9" s="24">
        <f>MCP_or_generator_list!S13</f>
        <v>0</v>
      </c>
      <c r="P9" s="24" t="str">
        <f>MCP_or_generator_list!T13</f>
        <v>Yes</v>
      </c>
      <c r="Q9" s="24">
        <f>MCP_or_generator_list!U13</f>
        <v>5</v>
      </c>
      <c r="R9" s="24">
        <f>MCP_or_generator_list!V13</f>
        <v>0</v>
      </c>
      <c r="S9" s="24">
        <f>MCP_or_generator_list!W13</f>
        <v>0.9</v>
      </c>
      <c r="T9" s="24">
        <f>MCP_or_generator_list!X13</f>
        <v>6.2094360000000002</v>
      </c>
      <c r="U9" s="24">
        <f>MCP_or_generator_list!Y13</f>
        <v>11</v>
      </c>
      <c r="V9" s="24" t="str">
        <f>MCP_or_generator_list!AA13</f>
        <v>No</v>
      </c>
      <c r="W9" s="24" t="str">
        <f>MCP_or_generator_list!AB13</f>
        <v>Buckinghamshire</v>
      </c>
      <c r="X9" s="24">
        <f>MCP_or_generator_list!AC13</f>
        <v>164.062914761375</v>
      </c>
      <c r="Y9" s="24" t="str">
        <f>MCP_or_generator_list!AD13</f>
        <v>Residential façade</v>
      </c>
      <c r="Z9" s="24">
        <f>MCP_or_generator_list!AE13</f>
        <v>316.44810001008312</v>
      </c>
      <c r="AA9" s="24" t="str">
        <f>MCP_or_generator_list!AF13</f>
        <v>Slough Hill LWS</v>
      </c>
      <c r="AB9" s="24" t="str">
        <f>MCP_or_generator_list!AG13</f>
        <v>No</v>
      </c>
      <c r="AC9" s="24">
        <f>MCP_or_generator_list!AH13</f>
        <v>0</v>
      </c>
      <c r="AD9" s="26">
        <f>MCP_or_generator_list!AI13</f>
        <v>0</v>
      </c>
      <c r="AE9" s="24" t="str">
        <f>MCP_or_generator_list!Z13</f>
        <v xml:space="preserve">NOx: 4.65
PM10: 0.083
</v>
      </c>
      <c r="AF9" s="24" t="str">
        <f>MCP_or_generator_list!G13</f>
        <v>SU8086498534</v>
      </c>
      <c r="AG9" s="24" t="str">
        <f>IF(ISERROR(SEARCH("mobile",MCP_or_generator_list!F13)),"No","Yes")</f>
        <v>No</v>
      </c>
      <c r="AH9" s="24">
        <f>MCP_or_generator_list!B13</f>
        <v>35.11</v>
      </c>
    </row>
    <row r="10" spans="1:34" x14ac:dyDescent="0.2">
      <c r="A10" s="24" t="str">
        <f>MCP_or_generator_list!A14</f>
        <v>Plant 9</v>
      </c>
      <c r="B10" s="24" t="str">
        <f>MCP_or_generator_list!C14</f>
        <v>TBC</v>
      </c>
      <c r="C10" s="24" t="str">
        <f>MCP_or_generator_list!D14</f>
        <v>Moteurs Baudouin</v>
      </c>
      <c r="D10" s="24" t="str">
        <f>MCP_or_generator_list!E14</f>
        <v>16M55G3000/5</v>
      </c>
      <c r="E10" s="24">
        <f>MCP_or_generator_list!H14</f>
        <v>480866.83</v>
      </c>
      <c r="F10" s="24">
        <f>MCP_or_generator_list!I14</f>
        <v>198398.73</v>
      </c>
      <c r="G10" s="24">
        <f>MCP_or_generator_list!J14</f>
        <v>0</v>
      </c>
      <c r="H10" s="24">
        <f>MCP_or_generator_list!K14</f>
        <v>0</v>
      </c>
      <c r="I10" s="26">
        <f>MCP_or_generator_list!L14</f>
        <v>0</v>
      </c>
      <c r="J10" s="24">
        <f>MCP_or_generator_list!M14</f>
        <v>6.18</v>
      </c>
      <c r="K10" s="24" t="str">
        <f>MCP_or_generator_list!O14</f>
        <v>Back up generator</v>
      </c>
      <c r="L10" s="24" t="str">
        <f>MCP_or_generator_list!P14</f>
        <v>Gas oil</v>
      </c>
      <c r="M10" s="24">
        <f>MCP_or_generator_list!Q14</f>
        <v>0</v>
      </c>
      <c r="N10" s="24">
        <f>MCP_or_generator_list!R14</f>
        <v>0</v>
      </c>
      <c r="O10" s="24">
        <f>MCP_or_generator_list!S14</f>
        <v>0</v>
      </c>
      <c r="P10" s="24" t="str">
        <f>MCP_or_generator_list!T14</f>
        <v>Yes</v>
      </c>
      <c r="Q10" s="24">
        <f>MCP_or_generator_list!U14</f>
        <v>5</v>
      </c>
      <c r="R10" s="24">
        <f>MCP_or_generator_list!V14</f>
        <v>0</v>
      </c>
      <c r="S10" s="24">
        <f>MCP_or_generator_list!W14</f>
        <v>0.9</v>
      </c>
      <c r="T10" s="24">
        <f>MCP_or_generator_list!X14</f>
        <v>6.2094360000000002</v>
      </c>
      <c r="U10" s="24">
        <f>MCP_or_generator_list!Y14</f>
        <v>11</v>
      </c>
      <c r="V10" s="24" t="str">
        <f>MCP_or_generator_list!AA14</f>
        <v>No</v>
      </c>
      <c r="W10" s="24" t="str">
        <f>MCP_or_generator_list!AB14</f>
        <v>Buckinghamshire</v>
      </c>
      <c r="X10" s="24">
        <f>MCP_or_generator_list!AC14</f>
        <v>291.83954803966623</v>
      </c>
      <c r="Y10" s="24" t="str">
        <f>MCP_or_generator_list!AD14</f>
        <v>Residential façade</v>
      </c>
      <c r="Z10" s="24">
        <f>MCP_or_generator_list!AE14</f>
        <v>244.01299514576931</v>
      </c>
      <c r="AA10" s="24" t="str">
        <f>MCP_or_generator_list!AF14</f>
        <v>Slough Hill LWS</v>
      </c>
      <c r="AB10" s="24" t="str">
        <f>MCP_or_generator_list!AG14</f>
        <v>No</v>
      </c>
      <c r="AC10" s="24">
        <f>MCP_or_generator_list!AH14</f>
        <v>0</v>
      </c>
      <c r="AD10" s="26">
        <f>MCP_or_generator_list!AI14</f>
        <v>0</v>
      </c>
      <c r="AE10" s="24" t="str">
        <f>MCP_or_generator_list!Z14</f>
        <v xml:space="preserve">NOx: 4.65
PM10: 0.083
</v>
      </c>
      <c r="AF10" s="24" t="str">
        <f>MCP_or_generator_list!G14</f>
        <v>SU8086698398</v>
      </c>
      <c r="AG10" s="24" t="str">
        <f>IF(ISERROR(SEARCH("mobile",MCP_or_generator_list!F14)),"No","Yes")</f>
        <v>No</v>
      </c>
      <c r="AH10" s="24">
        <f>MCP_or_generator_list!B14</f>
        <v>35.11</v>
      </c>
    </row>
    <row r="11" spans="1:34" x14ac:dyDescent="0.2">
      <c r="A11" s="24" t="str">
        <f>MCP_or_generator_list!A15</f>
        <v>Plant 10</v>
      </c>
      <c r="B11" s="24" t="str">
        <f>MCP_or_generator_list!C15</f>
        <v>TBC</v>
      </c>
      <c r="C11" s="24" t="str">
        <f>MCP_or_generator_list!D15</f>
        <v>Moteurs Baudouin</v>
      </c>
      <c r="D11" s="24" t="str">
        <f>MCP_or_generator_list!E15</f>
        <v>16M55G3000/5</v>
      </c>
      <c r="E11" s="24">
        <f>MCP_or_generator_list!H15</f>
        <v>480864.03</v>
      </c>
      <c r="F11" s="24">
        <f>MCP_or_generator_list!I15</f>
        <v>198403.27</v>
      </c>
      <c r="G11" s="24">
        <f>MCP_or_generator_list!J15</f>
        <v>0</v>
      </c>
      <c r="H11" s="24">
        <f>MCP_or_generator_list!K15</f>
        <v>0</v>
      </c>
      <c r="I11" s="26">
        <f>MCP_or_generator_list!L15</f>
        <v>0</v>
      </c>
      <c r="J11" s="24">
        <f>MCP_or_generator_list!M15</f>
        <v>6.18</v>
      </c>
      <c r="K11" s="24" t="str">
        <f>MCP_or_generator_list!O15</f>
        <v>Back up generator</v>
      </c>
      <c r="L11" s="24" t="str">
        <f>MCP_or_generator_list!P15</f>
        <v>Gas oil</v>
      </c>
      <c r="M11" s="24">
        <f>MCP_or_generator_list!Q15</f>
        <v>0</v>
      </c>
      <c r="N11" s="24">
        <f>MCP_or_generator_list!R15</f>
        <v>0</v>
      </c>
      <c r="O11" s="24">
        <f>MCP_or_generator_list!S15</f>
        <v>0</v>
      </c>
      <c r="P11" s="24" t="str">
        <f>MCP_or_generator_list!T15</f>
        <v>Yes</v>
      </c>
      <c r="Q11" s="24">
        <f>MCP_or_generator_list!U15</f>
        <v>5</v>
      </c>
      <c r="R11" s="24">
        <f>MCP_or_generator_list!V15</f>
        <v>0</v>
      </c>
      <c r="S11" s="24">
        <f>MCP_or_generator_list!W15</f>
        <v>0.9</v>
      </c>
      <c r="T11" s="24">
        <f>MCP_or_generator_list!X15</f>
        <v>6.2094360000000002</v>
      </c>
      <c r="U11" s="24">
        <f>MCP_or_generator_list!Y15</f>
        <v>11</v>
      </c>
      <c r="V11" s="24" t="str">
        <f>MCP_or_generator_list!AA15</f>
        <v>No</v>
      </c>
      <c r="W11" s="24" t="str">
        <f>MCP_or_generator_list!AB15</f>
        <v>Buckinghamshire</v>
      </c>
      <c r="X11" s="24">
        <f>MCP_or_generator_list!AC15</f>
        <v>286.72110804754152</v>
      </c>
      <c r="Y11" s="24" t="str">
        <f>MCP_or_generator_list!AD15</f>
        <v>Residential façade</v>
      </c>
      <c r="Z11" s="24">
        <f>MCP_or_generator_list!AE15</f>
        <v>243.01994527201003</v>
      </c>
      <c r="AA11" s="24" t="str">
        <f>MCP_or_generator_list!AF15</f>
        <v>Slough Hill LWS</v>
      </c>
      <c r="AB11" s="24" t="str">
        <f>MCP_or_generator_list!AG15</f>
        <v>No</v>
      </c>
      <c r="AC11" s="24">
        <f>MCP_or_generator_list!AH15</f>
        <v>0</v>
      </c>
      <c r="AD11" s="26">
        <f>MCP_or_generator_list!AI15</f>
        <v>0</v>
      </c>
      <c r="AE11" s="24" t="str">
        <f>MCP_or_generator_list!Z15</f>
        <v xml:space="preserve">NOx: 4.65
PM10: 0.083
</v>
      </c>
      <c r="AF11" s="24" t="str">
        <f>MCP_or_generator_list!G15</f>
        <v>SU8086498403</v>
      </c>
      <c r="AG11" s="24" t="str">
        <f>IF(ISERROR(SEARCH("mobile",MCP_or_generator_list!F15)),"No","Yes")</f>
        <v>No</v>
      </c>
      <c r="AH11" s="24">
        <f>MCP_or_generator_list!B15</f>
        <v>35.11</v>
      </c>
    </row>
    <row r="12" spans="1:34" x14ac:dyDescent="0.2">
      <c r="A12" s="24" t="str">
        <f>MCP_or_generator_list!A16</f>
        <v>Plant 11</v>
      </c>
      <c r="B12" s="24" t="str">
        <f>MCP_or_generator_list!C16</f>
        <v>TBC</v>
      </c>
      <c r="C12" s="24" t="str">
        <f>MCP_or_generator_list!D16</f>
        <v>Moteurs Baudouin</v>
      </c>
      <c r="D12" s="24" t="str">
        <f>MCP_or_generator_list!E16</f>
        <v>16M55G3000/5</v>
      </c>
      <c r="E12" s="24">
        <f>MCP_or_generator_list!H16</f>
        <v>480860.9</v>
      </c>
      <c r="F12" s="24">
        <f>MCP_or_generator_list!I16</f>
        <v>198407.81</v>
      </c>
      <c r="G12" s="24">
        <f>MCP_or_generator_list!J16</f>
        <v>0</v>
      </c>
      <c r="H12" s="24">
        <f>MCP_or_generator_list!K16</f>
        <v>0</v>
      </c>
      <c r="I12" s="26">
        <f>MCP_or_generator_list!L16</f>
        <v>0</v>
      </c>
      <c r="J12" s="24">
        <f>MCP_or_generator_list!M16</f>
        <v>6.18</v>
      </c>
      <c r="K12" s="24" t="str">
        <f>MCP_or_generator_list!O16</f>
        <v>Back up generator</v>
      </c>
      <c r="L12" s="24" t="str">
        <f>MCP_or_generator_list!P16</f>
        <v>Gas oil</v>
      </c>
      <c r="M12" s="24">
        <f>MCP_or_generator_list!Q16</f>
        <v>0</v>
      </c>
      <c r="N12" s="24" t="e">
        <f>MCP_or_generator_list!#REF!</f>
        <v>#REF!</v>
      </c>
      <c r="O12" s="24">
        <f>MCP_or_generator_list!S16</f>
        <v>0</v>
      </c>
      <c r="P12" s="24" t="str">
        <f>MCP_or_generator_list!T16</f>
        <v>Yes</v>
      </c>
      <c r="Q12" s="24">
        <f>MCP_or_generator_list!U16</f>
        <v>5</v>
      </c>
      <c r="R12" s="24">
        <f>MCP_or_generator_list!V16</f>
        <v>0</v>
      </c>
      <c r="S12" s="24">
        <f>MCP_or_generator_list!W16</f>
        <v>0.9</v>
      </c>
      <c r="T12" s="24">
        <f>MCP_or_generator_list!X16</f>
        <v>6.2094360000000002</v>
      </c>
      <c r="U12" s="24">
        <f>MCP_or_generator_list!Y16</f>
        <v>11</v>
      </c>
      <c r="V12" s="24" t="str">
        <f>MCP_or_generator_list!AA16</f>
        <v>No</v>
      </c>
      <c r="W12" s="24" t="str">
        <f>MCP_or_generator_list!AB16</f>
        <v>Buckinghamshire</v>
      </c>
      <c r="X12" s="24">
        <f>MCP_or_generator_list!AC16</f>
        <v>281.52620854905251</v>
      </c>
      <c r="Y12" s="24" t="str">
        <f>MCP_or_generator_list!AD16</f>
        <v>Residential façade</v>
      </c>
      <c r="Z12" s="24">
        <f>MCP_or_generator_list!AE16</f>
        <v>241.83615548550623</v>
      </c>
      <c r="AA12" s="24" t="str">
        <f>MCP_or_generator_list!AF16</f>
        <v>Slough Hill LWS</v>
      </c>
      <c r="AB12" s="24" t="str">
        <f>MCP_or_generator_list!AG16</f>
        <v>No</v>
      </c>
      <c r="AC12" s="24">
        <f>MCP_or_generator_list!AH16</f>
        <v>0</v>
      </c>
      <c r="AD12" s="26">
        <f>MCP_or_generator_list!AI16</f>
        <v>0</v>
      </c>
      <c r="AE12" s="24" t="str">
        <f>MCP_or_generator_list!Z16</f>
        <v xml:space="preserve">NOx: 4.65
PM10: 0.083
</v>
      </c>
      <c r="AF12" s="24" t="str">
        <f>MCP_or_generator_list!G16</f>
        <v>SU8086098407</v>
      </c>
      <c r="AG12" s="24" t="str">
        <f>IF(ISERROR(SEARCH("mobile",MCP_or_generator_list!F16)),"No","Yes")</f>
        <v>No</v>
      </c>
      <c r="AH12" s="24">
        <f>MCP_or_generator_list!B16</f>
        <v>35.11</v>
      </c>
    </row>
    <row r="13" spans="1:34" x14ac:dyDescent="0.2">
      <c r="A13" s="24" t="str">
        <f>MCP_or_generator_list!A17</f>
        <v>Plant 12</v>
      </c>
      <c r="B13" s="24" t="str">
        <f>MCP_or_generator_list!C17</f>
        <v>TBC</v>
      </c>
      <c r="C13" s="24" t="str">
        <f>MCP_or_generator_list!D17</f>
        <v>Moteurs Baudouin</v>
      </c>
      <c r="D13" s="24" t="str">
        <f>MCP_or_generator_list!E17</f>
        <v>16M55G3000/5</v>
      </c>
      <c r="E13" s="24">
        <f>MCP_or_generator_list!H17</f>
        <v>480857.92</v>
      </c>
      <c r="F13" s="24">
        <f>MCP_or_generator_list!I17</f>
        <v>198412.49</v>
      </c>
      <c r="G13" s="24">
        <f>MCP_or_generator_list!J17</f>
        <v>0</v>
      </c>
      <c r="H13" s="24">
        <f>MCP_or_generator_list!K17</f>
        <v>0</v>
      </c>
      <c r="I13" s="26">
        <f>MCP_or_generator_list!L17</f>
        <v>0</v>
      </c>
      <c r="J13" s="24">
        <f>MCP_or_generator_list!M17</f>
        <v>6.18</v>
      </c>
      <c r="K13" s="24" t="str">
        <f>MCP_or_generator_list!O17</f>
        <v>Back up generator</v>
      </c>
      <c r="L13" s="24" t="str">
        <f>MCP_or_generator_list!P17</f>
        <v>Gas oil</v>
      </c>
      <c r="M13" s="24">
        <f>MCP_or_generator_list!Q17</f>
        <v>0</v>
      </c>
      <c r="N13" s="24" t="e">
        <f>MCP_or_generator_list!#REF!</f>
        <v>#REF!</v>
      </c>
      <c r="O13" s="24">
        <f>MCP_or_generator_list!S17</f>
        <v>0</v>
      </c>
      <c r="P13" s="24" t="str">
        <f>MCP_or_generator_list!T17</f>
        <v>Yes</v>
      </c>
      <c r="Q13" s="24">
        <f>MCP_or_generator_list!U17</f>
        <v>5</v>
      </c>
      <c r="R13" s="24">
        <f>MCP_or_generator_list!V17</f>
        <v>0</v>
      </c>
      <c r="S13" s="24">
        <f>MCP_or_generator_list!W17</f>
        <v>0.9</v>
      </c>
      <c r="T13" s="24">
        <f>MCP_or_generator_list!X17</f>
        <v>6.2094360000000002</v>
      </c>
      <c r="U13" s="24">
        <f>MCP_or_generator_list!Y17</f>
        <v>11</v>
      </c>
      <c r="V13" s="24" t="str">
        <f>MCP_or_generator_list!AA17</f>
        <v>No</v>
      </c>
      <c r="W13" s="24" t="str">
        <f>MCP_or_generator_list!AB17</f>
        <v>Buckinghamshire</v>
      </c>
      <c r="X13" s="24">
        <f>MCP_or_generator_list!AC17</f>
        <v>276.2454823160059</v>
      </c>
      <c r="Y13" s="24" t="str">
        <f>MCP_or_generator_list!AD17</f>
        <v>Residential façade</v>
      </c>
      <c r="Z13" s="24">
        <f>MCP_or_generator_list!AE17</f>
        <v>240.96698217803825</v>
      </c>
      <c r="AA13" s="24" t="str">
        <f>MCP_or_generator_list!AF17</f>
        <v>Slough Hill LWS</v>
      </c>
      <c r="AB13" s="24" t="str">
        <f>MCP_or_generator_list!AG17</f>
        <v>No</v>
      </c>
      <c r="AC13" s="24">
        <f>MCP_or_generator_list!AH17</f>
        <v>0</v>
      </c>
      <c r="AD13" s="26">
        <f>MCP_or_generator_list!AI17</f>
        <v>0</v>
      </c>
      <c r="AE13" s="24" t="str">
        <f>MCP_or_generator_list!Z17</f>
        <v xml:space="preserve">NOx: 4.65
PM10: 0.083
</v>
      </c>
      <c r="AF13" s="24" t="str">
        <f>MCP_or_generator_list!G17</f>
        <v>SU8085798412</v>
      </c>
      <c r="AG13" s="24" t="str">
        <f>IF(ISERROR(SEARCH("mobile",MCP_or_generator_list!F17)),"No","Yes")</f>
        <v>No</v>
      </c>
      <c r="AH13" s="24">
        <f>MCP_or_generator_list!B17</f>
        <v>35.11</v>
      </c>
    </row>
    <row r="14" spans="1:34" x14ac:dyDescent="0.2">
      <c r="A14" s="24" t="str">
        <f>MCP_or_generator_list!A18</f>
        <v>Plant 13</v>
      </c>
      <c r="B14" s="24" t="str">
        <f>MCP_or_generator_list!C18</f>
        <v>TBC</v>
      </c>
      <c r="C14" s="24" t="str">
        <f>MCP_or_generator_list!D18</f>
        <v>Moteurs Baudouin</v>
      </c>
      <c r="D14" s="24" t="str">
        <f>MCP_or_generator_list!E18</f>
        <v>16M55G3000/5</v>
      </c>
      <c r="E14" s="24">
        <f>MCP_or_generator_list!H18</f>
        <v>480813.23</v>
      </c>
      <c r="F14" s="24">
        <f>MCP_or_generator_list!I18</f>
        <v>198480.84</v>
      </c>
      <c r="G14" s="24">
        <f>MCP_or_generator_list!J18</f>
        <v>0</v>
      </c>
      <c r="H14" s="24">
        <f>MCP_or_generator_list!K18</f>
        <v>0</v>
      </c>
      <c r="I14" s="26">
        <f>MCP_or_generator_list!L18</f>
        <v>0</v>
      </c>
      <c r="J14" s="24">
        <f>MCP_or_generator_list!M18</f>
        <v>6.18</v>
      </c>
      <c r="K14" s="24" t="str">
        <f>MCP_or_generator_list!O18</f>
        <v>Back up generator</v>
      </c>
      <c r="L14" s="24" t="str">
        <f>MCP_or_generator_list!P18</f>
        <v>Gas oil</v>
      </c>
      <c r="M14" s="24">
        <f>MCP_or_generator_list!Q18</f>
        <v>0</v>
      </c>
      <c r="N14" s="24">
        <f>MCP_or_generator_list!R18</f>
        <v>0</v>
      </c>
      <c r="O14" s="24">
        <f>MCP_or_generator_list!S18</f>
        <v>0</v>
      </c>
      <c r="P14" s="24" t="str">
        <f>MCP_or_generator_list!T18</f>
        <v>Yes</v>
      </c>
      <c r="Q14" s="24">
        <f>MCP_or_generator_list!U18</f>
        <v>5</v>
      </c>
      <c r="R14" s="24">
        <f>MCP_or_generator_list!V18</f>
        <v>0</v>
      </c>
      <c r="S14" s="24">
        <f>MCP_or_generator_list!W18</f>
        <v>0.9</v>
      </c>
      <c r="T14" s="24">
        <f>MCP_or_generator_list!X18</f>
        <v>6.2094360000000002</v>
      </c>
      <c r="U14" s="24">
        <f>MCP_or_generator_list!Y18</f>
        <v>11</v>
      </c>
      <c r="V14" s="24" t="str">
        <f>MCP_or_generator_list!AA18</f>
        <v>No</v>
      </c>
      <c r="W14" s="24" t="str">
        <f>MCP_or_generator_list!AB18</f>
        <v>Buckinghamshire</v>
      </c>
      <c r="X14" s="24">
        <f>MCP_or_generator_list!AC18</f>
        <v>200.62850869206122</v>
      </c>
      <c r="Y14" s="24" t="str">
        <f>MCP_or_generator_list!AD18</f>
        <v>Residential façade</v>
      </c>
      <c r="Z14" s="24">
        <f>MCP_or_generator_list!AE18</f>
        <v>241.95276088524452</v>
      </c>
      <c r="AA14" s="24" t="str">
        <f>MCP_or_generator_list!AF18</f>
        <v>Slough Hill LWS</v>
      </c>
      <c r="AB14" s="24" t="str">
        <f>MCP_or_generator_list!AG18</f>
        <v>No</v>
      </c>
      <c r="AC14" s="24">
        <f>MCP_or_generator_list!AH18</f>
        <v>0</v>
      </c>
      <c r="AD14" s="26">
        <f>MCP_or_generator_list!AI18</f>
        <v>0</v>
      </c>
      <c r="AE14" s="24" t="str">
        <f>MCP_or_generator_list!Z18</f>
        <v xml:space="preserve">NOx: 4.65
PM10: 0.083
</v>
      </c>
      <c r="AF14" s="24" t="str">
        <f>MCP_or_generator_list!G18</f>
        <v>SU8081398480</v>
      </c>
      <c r="AG14" s="24" t="str">
        <f>IF(ISERROR(SEARCH("mobile",MCP_or_generator_list!F18)),"No","Yes")</f>
        <v>No</v>
      </c>
      <c r="AH14" s="24">
        <f>MCP_or_generator_list!B18</f>
        <v>35.11</v>
      </c>
    </row>
    <row r="15" spans="1:34" x14ac:dyDescent="0.2">
      <c r="A15" s="24" t="str">
        <f>MCP_or_generator_list!A36</f>
        <v>Plant 31</v>
      </c>
      <c r="B15" s="24" t="str">
        <f>MCP_or_generator_list!C36</f>
        <v>TBC</v>
      </c>
      <c r="C15" s="24" t="str">
        <f>MCP_or_generator_list!D36</f>
        <v>Moteurs Baudouin</v>
      </c>
      <c r="D15" s="24" t="str">
        <f>MCP_or_generator_list!E36</f>
        <v>16M55G3000/5</v>
      </c>
      <c r="E15" s="24">
        <f>MCP_or_generator_list!H36</f>
        <v>480636.37</v>
      </c>
      <c r="F15" s="24">
        <f>MCP_or_generator_list!I36</f>
        <v>198519.11</v>
      </c>
      <c r="G15" s="24">
        <f>MCP_or_generator_list!J36</f>
        <v>0</v>
      </c>
      <c r="H15" s="24">
        <f>MCP_or_generator_list!K36</f>
        <v>0</v>
      </c>
      <c r="I15" s="26">
        <f>MCP_or_generator_list!L36</f>
        <v>0</v>
      </c>
      <c r="J15" s="24">
        <f>MCP_or_generator_list!M36</f>
        <v>6.18</v>
      </c>
      <c r="K15" s="24" t="str">
        <f>MCP_or_generator_list!O36</f>
        <v>Back up generator</v>
      </c>
      <c r="L15" s="24" t="str">
        <f>MCP_or_generator_list!P36</f>
        <v>Gas oil</v>
      </c>
      <c r="M15" s="24">
        <f>MCP_or_generator_list!Q36</f>
        <v>0</v>
      </c>
      <c r="N15" s="24">
        <f>MCP_or_generator_list!R36</f>
        <v>0</v>
      </c>
      <c r="O15" s="24">
        <f>MCP_or_generator_list!S36</f>
        <v>0</v>
      </c>
      <c r="P15" s="24" t="str">
        <f>MCP_or_generator_list!T36</f>
        <v>Yes</v>
      </c>
      <c r="Q15" s="24">
        <f>MCP_or_generator_list!U36</f>
        <v>5</v>
      </c>
      <c r="R15" s="24">
        <f>MCP_or_generator_list!V36</f>
        <v>0</v>
      </c>
      <c r="S15" s="24">
        <f>MCP_or_generator_list!W36</f>
        <v>0.9</v>
      </c>
      <c r="T15" s="24">
        <f>MCP_or_generator_list!X36</f>
        <v>6.2094360000000002</v>
      </c>
      <c r="U15" s="24">
        <f>MCP_or_generator_list!Y36</f>
        <v>11</v>
      </c>
      <c r="V15" s="24" t="str">
        <f>MCP_or_generator_list!AA36</f>
        <v>No</v>
      </c>
      <c r="W15" s="24" t="str">
        <f>MCP_or_generator_list!AB36</f>
        <v>Buckinghamshire</v>
      </c>
      <c r="X15" s="24">
        <f>MCP_or_generator_list!AC36</f>
        <v>49.190740998695745</v>
      </c>
      <c r="Y15" s="24" t="str">
        <f>MCP_or_generator_list!AD36</f>
        <v>Residential façade</v>
      </c>
      <c r="Z15" s="24">
        <f>MCP_or_generator_list!AE36</f>
        <v>205.11647666629389</v>
      </c>
      <c r="AA15" s="24" t="str">
        <f>MCP_or_generator_list!AF36</f>
        <v>Slough Hill LWS</v>
      </c>
      <c r="AB15" s="24" t="str">
        <f>MCP_or_generator_list!AG36</f>
        <v>No</v>
      </c>
      <c r="AC15" s="24">
        <f>MCP_or_generator_list!AH36</f>
        <v>0</v>
      </c>
      <c r="AD15" s="26">
        <f>MCP_or_generator_list!AI36</f>
        <v>0</v>
      </c>
      <c r="AE15" s="24" t="str">
        <f>MCP_or_generator_list!Z36</f>
        <v xml:space="preserve">NOx: 4.65
PM10: 0.083
</v>
      </c>
      <c r="AF15" s="24" t="str">
        <f>MCP_or_generator_list!G36</f>
        <v>SU8063698519</v>
      </c>
      <c r="AG15" s="24" t="str">
        <f>IF(ISERROR(SEARCH("mobile",MCP_or_generator_list!F36)),"No","Yes")</f>
        <v>No</v>
      </c>
      <c r="AH15" s="24">
        <f>MCP_or_generator_list!B36</f>
        <v>35.11</v>
      </c>
    </row>
    <row r="16" spans="1:34" x14ac:dyDescent="0.2">
      <c r="A16" s="24">
        <f>MCP_or_generator_list!A69</f>
        <v>0</v>
      </c>
      <c r="B16" s="24">
        <f>MCP_or_generator_list!C69</f>
        <v>0</v>
      </c>
      <c r="C16" s="24">
        <f>MCP_or_generator_list!D69</f>
        <v>0</v>
      </c>
      <c r="D16" s="24">
        <f>MCP_or_generator_list!E69</f>
        <v>0</v>
      </c>
      <c r="E16" s="24">
        <f>MCP_or_generator_list!H69</f>
        <v>0</v>
      </c>
      <c r="F16" s="24">
        <f>MCP_or_generator_list!I69</f>
        <v>0</v>
      </c>
      <c r="G16" s="24">
        <f>MCP_or_generator_list!J69</f>
        <v>0</v>
      </c>
      <c r="H16" s="24">
        <f>MCP_or_generator_list!K69</f>
        <v>0</v>
      </c>
      <c r="I16" s="26">
        <f>MCP_or_generator_list!L69</f>
        <v>0</v>
      </c>
      <c r="J16" s="24">
        <f>MCP_or_generator_list!M69</f>
        <v>0</v>
      </c>
      <c r="K16" s="24">
        <f>MCP_or_generator_list!O69</f>
        <v>0</v>
      </c>
      <c r="L16" s="24">
        <f>MCP_or_generator_list!P69</f>
        <v>0</v>
      </c>
      <c r="M16" s="24">
        <f>MCP_or_generator_list!Q69</f>
        <v>0</v>
      </c>
      <c r="N16" s="24">
        <f>MCP_or_generator_list!R69</f>
        <v>0</v>
      </c>
      <c r="O16" s="24">
        <f>MCP_or_generator_list!S69</f>
        <v>0</v>
      </c>
      <c r="P16" s="24">
        <f>MCP_or_generator_list!T69</f>
        <v>0</v>
      </c>
      <c r="Q16" s="24">
        <f>MCP_or_generator_list!U69</f>
        <v>0</v>
      </c>
      <c r="R16" s="24">
        <f>MCP_or_generator_list!V69</f>
        <v>0</v>
      </c>
      <c r="S16" s="24">
        <f>MCP_or_generator_list!W69</f>
        <v>0</v>
      </c>
      <c r="T16" s="24">
        <f>MCP_or_generator_list!X69</f>
        <v>0</v>
      </c>
      <c r="U16" s="24">
        <f>MCP_or_generator_list!Y69</f>
        <v>0</v>
      </c>
      <c r="V16" s="24">
        <f>MCP_or_generator_list!AA69</f>
        <v>0</v>
      </c>
      <c r="W16" s="24">
        <f>MCP_or_generator_list!AB69</f>
        <v>0</v>
      </c>
      <c r="X16" s="24">
        <f>MCP_or_generator_list!AC69</f>
        <v>0</v>
      </c>
      <c r="Y16" s="24">
        <f>MCP_or_generator_list!AD69</f>
        <v>0</v>
      </c>
      <c r="Z16" s="24">
        <f>MCP_or_generator_list!AE69</f>
        <v>0</v>
      </c>
      <c r="AA16" s="24">
        <f>MCP_or_generator_list!AF69</f>
        <v>0</v>
      </c>
      <c r="AB16" s="24">
        <f>MCP_or_generator_list!AG69</f>
        <v>0</v>
      </c>
      <c r="AC16" s="24">
        <f>MCP_or_generator_list!AH69</f>
        <v>0</v>
      </c>
      <c r="AD16" s="26">
        <f>MCP_or_generator_list!AI69</f>
        <v>0</v>
      </c>
      <c r="AE16" s="24">
        <f>MCP_or_generator_list!Z69</f>
        <v>0</v>
      </c>
      <c r="AF16" s="24">
        <f>MCP_or_generator_list!G69</f>
        <v>0</v>
      </c>
      <c r="AG16" s="24" t="str">
        <f>IF(ISERROR(SEARCH("mobile",MCP_or_generator_list!F69)),"No","Yes")</f>
        <v>No</v>
      </c>
      <c r="AH16" s="24">
        <f>MCP_or_generator_list!B69</f>
        <v>0</v>
      </c>
    </row>
    <row r="19" spans="1:34" x14ac:dyDescent="0.2">
      <c r="A19" s="27" t="s">
        <v>233</v>
      </c>
      <c r="B19" s="27" t="s">
        <v>234</v>
      </c>
      <c r="I19" t="s">
        <v>235</v>
      </c>
      <c r="J19" t="s">
        <v>236</v>
      </c>
      <c r="K19" t="s">
        <v>237</v>
      </c>
      <c r="L19" t="s">
        <v>238</v>
      </c>
      <c r="M19" t="s">
        <v>239</v>
      </c>
      <c r="N19" t="s">
        <v>240</v>
      </c>
      <c r="O19" t="s">
        <v>241</v>
      </c>
      <c r="P19" t="s">
        <v>242</v>
      </c>
      <c r="Q19"/>
      <c r="R19" t="s">
        <v>243</v>
      </c>
      <c r="S19" t="s">
        <v>244</v>
      </c>
      <c r="T19" t="s">
        <v>245</v>
      </c>
      <c r="U19" t="s">
        <v>246</v>
      </c>
      <c r="V19" t="s">
        <v>247</v>
      </c>
      <c r="W19" t="s">
        <v>248</v>
      </c>
      <c r="X19" t="s">
        <v>249</v>
      </c>
      <c r="Y19" t="s">
        <v>250</v>
      </c>
      <c r="Z19" t="s">
        <v>251</v>
      </c>
      <c r="AA19" t="s">
        <v>252</v>
      </c>
      <c r="AB19" t="s">
        <v>253</v>
      </c>
      <c r="AC19" t="s">
        <v>254</v>
      </c>
      <c r="AD19" t="s">
        <v>255</v>
      </c>
    </row>
    <row r="20" spans="1:34" x14ac:dyDescent="0.2">
      <c r="A20" s="24" t="s">
        <v>256</v>
      </c>
      <c r="B20" s="24" t="str">
        <f>IF(ISERROR(SEARCH("mobile",MCP_or_generator_list!F6)),"No","Yes")</f>
        <v>No</v>
      </c>
    </row>
    <row r="21" spans="1:34" x14ac:dyDescent="0.2">
      <c r="A21" s="24" t="s">
        <v>257</v>
      </c>
      <c r="B21">
        <f>MCP_or_generator_list!B6</f>
        <v>35.11</v>
      </c>
    </row>
    <row r="23" spans="1:34" customFormat="1" x14ac:dyDescent="0.2">
      <c r="A23" s="24" t="s">
        <v>0</v>
      </c>
      <c r="B23" s="24" t="s">
        <v>0</v>
      </c>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row>
    <row r="24" spans="1:34" customFormat="1" x14ac:dyDescent="0.2">
      <c r="A24" s="24" t="s">
        <v>202</v>
      </c>
      <c r="B24" s="24" t="s">
        <v>258</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row>
    <row r="25" spans="1:34" customFormat="1" x14ac:dyDescent="0.2">
      <c r="A25" s="24" t="s">
        <v>203</v>
      </c>
      <c r="B25" s="24" t="s">
        <v>259</v>
      </c>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row>
    <row r="26" spans="1:34" customFormat="1" x14ac:dyDescent="0.2">
      <c r="A26" s="24" t="s">
        <v>204</v>
      </c>
      <c r="B26" s="24" t="s">
        <v>260</v>
      </c>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row>
    <row r="27" spans="1:34" customFormat="1" x14ac:dyDescent="0.2">
      <c r="A27" s="24" t="s">
        <v>7</v>
      </c>
      <c r="B27" s="24" t="s">
        <v>7</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row>
    <row r="28" spans="1:34" customFormat="1" x14ac:dyDescent="0.2">
      <c r="A28" s="24" t="s">
        <v>8</v>
      </c>
      <c r="B28" s="24" t="s">
        <v>8</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row>
    <row r="29" spans="1:34" customFormat="1" x14ac:dyDescent="0.2">
      <c r="A29" s="24" t="s">
        <v>205</v>
      </c>
      <c r="B29" s="24" t="s">
        <v>205</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row>
    <row r="30" spans="1:34" customFormat="1" x14ac:dyDescent="0.2">
      <c r="A30" s="24" t="s">
        <v>206</v>
      </c>
      <c r="B30" s="24" t="s">
        <v>206</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row>
    <row r="31" spans="1:34" customFormat="1" x14ac:dyDescent="0.2">
      <c r="A31" s="24" t="s">
        <v>207</v>
      </c>
      <c r="B31" s="24" t="s">
        <v>261</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row>
    <row r="32" spans="1:34" customFormat="1" x14ac:dyDescent="0.2">
      <c r="A32" s="24" t="s">
        <v>208</v>
      </c>
      <c r="B32" s="24" t="s">
        <v>262</v>
      </c>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row>
    <row r="33" spans="1:34" customFormat="1" x14ac:dyDescent="0.2">
      <c r="A33" s="24" t="s">
        <v>209</v>
      </c>
      <c r="B33" s="24" t="s">
        <v>263</v>
      </c>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row>
    <row r="34" spans="1:34" customFormat="1" x14ac:dyDescent="0.2">
      <c r="A34" s="24" t="s">
        <v>210</v>
      </c>
      <c r="B34" s="24" t="s">
        <v>264</v>
      </c>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row>
    <row r="35" spans="1:34" customFormat="1" x14ac:dyDescent="0.2">
      <c r="A35" s="24" t="s">
        <v>265</v>
      </c>
      <c r="B35" s="24" t="s">
        <v>265</v>
      </c>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row>
    <row r="36" spans="1:34" customFormat="1" x14ac:dyDescent="0.2">
      <c r="A36" s="24" t="s">
        <v>266</v>
      </c>
      <c r="B36" s="24">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row>
    <row r="37" spans="1:34" customFormat="1" x14ac:dyDescent="0.2">
      <c r="A37" s="24" t="s">
        <v>267</v>
      </c>
      <c r="B37" s="24">
        <v>0</v>
      </c>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row>
    <row r="38" spans="1:34" customFormat="1" x14ac:dyDescent="0.2">
      <c r="A38" s="24" t="s">
        <v>268</v>
      </c>
      <c r="B38" s="24">
        <v>0</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row>
    <row r="39" spans="1:34" customFormat="1" x14ac:dyDescent="0.2">
      <c r="A39" s="24" t="s">
        <v>269</v>
      </c>
      <c r="B39" s="24">
        <v>0</v>
      </c>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row>
    <row r="40" spans="1:34" customFormat="1" x14ac:dyDescent="0.2">
      <c r="A40" s="24" t="s">
        <v>270</v>
      </c>
      <c r="B40" s="24" t="s">
        <v>270</v>
      </c>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row>
    <row r="41" spans="1:34" customFormat="1" x14ac:dyDescent="0.2">
      <c r="A41" s="24" t="s">
        <v>271</v>
      </c>
      <c r="B41" s="24" t="s">
        <v>272</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row>
    <row r="42" spans="1:34" customFormat="1" x14ac:dyDescent="0.2">
      <c r="A42" s="24" t="s">
        <v>215</v>
      </c>
      <c r="B42" s="24" t="s">
        <v>273</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row>
    <row r="43" spans="1:34" customFormat="1" x14ac:dyDescent="0.2">
      <c r="A43" s="24" t="s">
        <v>214</v>
      </c>
      <c r="B43" s="24" t="s">
        <v>274</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row>
    <row r="44" spans="1:34" customFormat="1" x14ac:dyDescent="0.2">
      <c r="A44" s="24" t="s">
        <v>217</v>
      </c>
      <c r="B44" s="24" t="s">
        <v>275</v>
      </c>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row>
    <row r="45" spans="1:34" customFormat="1" x14ac:dyDescent="0.2">
      <c r="A45" s="24" t="s">
        <v>220</v>
      </c>
      <c r="B45" s="24" t="s">
        <v>276</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row>
    <row r="46" spans="1:34" customFormat="1" x14ac:dyDescent="0.2">
      <c r="A46" s="24" t="s">
        <v>221</v>
      </c>
      <c r="B46" s="24" t="s">
        <v>277</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row>
    <row r="47" spans="1:34" customFormat="1" x14ac:dyDescent="0.2">
      <c r="A47" s="24" t="s">
        <v>222</v>
      </c>
      <c r="B47" s="24" t="s">
        <v>278</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row>
    <row r="48" spans="1:34" customFormat="1" x14ac:dyDescent="0.2">
      <c r="A48" s="24" t="s">
        <v>223</v>
      </c>
      <c r="B48" s="24" t="s">
        <v>279</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row>
    <row r="49" spans="1:34" customFormat="1" x14ac:dyDescent="0.2">
      <c r="A49" s="24" t="s">
        <v>224</v>
      </c>
      <c r="B49" s="24" t="s">
        <v>280</v>
      </c>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row>
    <row r="50" spans="1:34" customFormat="1" x14ac:dyDescent="0.2">
      <c r="A50" s="24" t="s">
        <v>225</v>
      </c>
      <c r="B50" s="24" t="s">
        <v>281</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row>
    <row r="51" spans="1:34" customFormat="1" x14ac:dyDescent="0.2">
      <c r="A51" s="24" t="s">
        <v>218</v>
      </c>
      <c r="B51" s="24" t="s">
        <v>282</v>
      </c>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row>
    <row r="52" spans="1:34" customFormat="1" x14ac:dyDescent="0.2">
      <c r="A52" s="24" t="s">
        <v>226</v>
      </c>
      <c r="B52" s="24" t="s">
        <v>283</v>
      </c>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row>
    <row r="53" spans="1:34" customFormat="1" x14ac:dyDescent="0.2">
      <c r="A53" s="24" t="s">
        <v>227</v>
      </c>
      <c r="B53" s="24" t="s">
        <v>284</v>
      </c>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row>
    <row r="54" spans="1:34" customFormat="1" x14ac:dyDescent="0.2">
      <c r="A54" s="24" t="s">
        <v>216</v>
      </c>
      <c r="B54" s="24" t="s">
        <v>285</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row>
  </sheetData>
  <pageMargins left="0.70000000000000007" right="0.70000000000000007" top="0.75" bottom="0.75" header="0.30000000000000004" footer="0.30000000000000004"/>
  <pageSetup paperSize="0" fitToWidth="0" fitToHeight="0" orientation="portrait" horizontalDpi="0" verticalDpi="0" copies="0"/>
  <headerFooter>
    <oddFooter>&amp;C_x000D_&amp;1#&amp;"Verdana"&amp;7&amp;K000000 Confidential</oddFooter>
  </headerFooter>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506C-E868-41EA-A851-07E0FF02A2D5}">
  <dimension ref="B1:F10"/>
  <sheetViews>
    <sheetView showGridLines="0" workbookViewId="0">
      <selection activeCell="B14" sqref="B14"/>
    </sheetView>
  </sheetViews>
  <sheetFormatPr defaultRowHeight="12.75" x14ac:dyDescent="0.2"/>
  <cols>
    <col min="1" max="1" width="0.85546875" customWidth="1"/>
    <col min="2" max="2" width="50.140625" customWidth="1"/>
    <col min="3" max="3" width="1.28515625" customWidth="1"/>
    <col min="4" max="4" width="4.28515625" customWidth="1"/>
    <col min="5" max="6" width="12.42578125" customWidth="1"/>
  </cols>
  <sheetData>
    <row r="1" spans="2:6" ht="25.5" x14ac:dyDescent="0.2">
      <c r="B1" s="32" t="s">
        <v>286</v>
      </c>
      <c r="C1" s="32"/>
      <c r="D1" s="36"/>
      <c r="E1" s="36"/>
      <c r="F1" s="36"/>
    </row>
    <row r="2" spans="2:6" x14ac:dyDescent="0.2">
      <c r="B2" s="32" t="s">
        <v>287</v>
      </c>
      <c r="C2" s="32"/>
      <c r="D2" s="36"/>
      <c r="E2" s="36"/>
      <c r="F2" s="36"/>
    </row>
    <row r="3" spans="2:6" x14ac:dyDescent="0.2">
      <c r="B3" s="33"/>
      <c r="C3" s="33"/>
      <c r="D3" s="37"/>
      <c r="E3" s="37"/>
      <c r="F3" s="37"/>
    </row>
    <row r="4" spans="2:6" ht="38.25" x14ac:dyDescent="0.2">
      <c r="B4" s="33" t="s">
        <v>288</v>
      </c>
      <c r="C4" s="33"/>
      <c r="D4" s="37"/>
      <c r="E4" s="37"/>
      <c r="F4" s="37"/>
    </row>
    <row r="5" spans="2:6" x14ac:dyDescent="0.2">
      <c r="B5" s="33"/>
      <c r="C5" s="33"/>
      <c r="D5" s="37"/>
      <c r="E5" s="37"/>
      <c r="F5" s="37"/>
    </row>
    <row r="6" spans="2:6" ht="25.5" x14ac:dyDescent="0.2">
      <c r="B6" s="32" t="s">
        <v>289</v>
      </c>
      <c r="C6" s="32"/>
      <c r="D6" s="36"/>
      <c r="E6" s="36" t="s">
        <v>290</v>
      </c>
      <c r="F6" s="36" t="s">
        <v>291</v>
      </c>
    </row>
    <row r="7" spans="2:6" ht="13.5" thickBot="1" x14ac:dyDescent="0.25">
      <c r="B7" s="33"/>
      <c r="C7" s="33"/>
      <c r="D7" s="37"/>
      <c r="E7" s="37"/>
      <c r="F7" s="37"/>
    </row>
    <row r="8" spans="2:6" ht="39" thickBot="1" x14ac:dyDescent="0.25">
      <c r="B8" s="34" t="s">
        <v>292</v>
      </c>
      <c r="C8" s="35"/>
      <c r="D8" s="38"/>
      <c r="E8" s="38">
        <v>24</v>
      </c>
      <c r="F8" s="39" t="s">
        <v>293</v>
      </c>
    </row>
    <row r="9" spans="2:6" x14ac:dyDescent="0.2">
      <c r="B9" s="33"/>
      <c r="C9" s="33"/>
      <c r="D9" s="37"/>
      <c r="E9" s="37"/>
      <c r="F9" s="37"/>
    </row>
    <row r="10" spans="2:6" x14ac:dyDescent="0.2">
      <c r="B10" s="33"/>
      <c r="C10" s="33"/>
      <c r="D10" s="37"/>
      <c r="E10" s="37"/>
      <c r="F10" s="37"/>
    </row>
  </sheetData>
  <pageMargins left="0.7" right="0.7" top="0.75" bottom="0.75" header="0.3" footer="0.3"/>
  <headerFooter>
    <oddFooter>&amp;C_x000D_&amp;1#&amp;"Verdana"&amp;7&amp;K000000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2026-04-27T23:00:00+00:00</EAReceivedDate>
    <ga477587807b4e8dbd9d142e03c014fa xmlns="dbe221e7-66db-4bdb-a92c-aa517c005f15">
      <Terms xmlns="http://schemas.microsoft.com/office/infopath/2007/PartnerControls"/>
    </ga477587807b4e8dbd9d142e03c014fa>
    <PermitNumber xmlns="eebef177-55b5-4448-a5fb-28ea454417ee">EPR-SP3429LN</PermitNumber>
    <bf174f8632e04660b372cf372c1956fe xmlns="dbe221e7-66db-4bdb-a92c-aa517c005f15">
      <Terms xmlns="http://schemas.microsoft.com/office/infopath/2007/PartnerControls"/>
    </bf174f8632e04660b372cf372c1956fe>
    <lcf76f155ced4ddcb4097134ff3c332f xmlns="976e4c6b-9cbc-4c56-aa6a-7ddfa1f9bcfe">
      <Terms xmlns="http://schemas.microsoft.com/office/infopath/2007/PartnerControls"/>
    </lcf76f155ced4ddcb4097134ff3c332f>
    <CessationDate xmlns="eebef177-55b5-4448-a5fb-28ea454417ee" xsi:nil="true"/>
    <NationalSecurity xmlns="eebef177-55b5-4448-a5fb-28ea454417ee">No</NationalSecurity>
    <OtherReference xmlns="eebef177-55b5-4448-a5fb-28ea454417ee">EPR/SP3429LN</OtherReference>
    <EventLink xmlns="5ffd8e36-f429-4edc-ab50-c5be84842779" xsi:nil="true"/>
    <Customer_x002f_OperatorName xmlns="eebef177-55b5-4448-a5fb-28ea454417ee">Virtus Holdco Ltd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2026-04-27T23:00:00+00:00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EPR/SP3429LN</EPRNumber>
    <FacilityAddressPostcode xmlns="eebef177-55b5-4448-a5fb-28ea454417ee">HP14 4JD</FacilityAddressPostcode>
    <ed3cfd1978f244c4af5dc9d642a18018 xmlns="dbe221e7-66db-4bdb-a92c-aa517c005f15">
      <Terms xmlns="http://schemas.microsoft.com/office/infopath/2007/PartnerControls"/>
    </ed3cfd1978f244c4af5dc9d642a18018>
    <TaxCatchAll xmlns="662745e8-e224-48e8-a2e3-254862b8c2f5">
      <Value>49</Value>
      <Value>14</Value>
      <Value>11</Value>
      <Value>32</Value>
      <Value>42</Value>
    </TaxCatchAll>
    <ExternalAuthor xmlns="eebef177-55b5-4448-a5fb-28ea454417ee">Khary Cave</ExternalAuthor>
    <SiteName xmlns="eebef177-55b5-4448-a5fb-28ea454417ee">Virtus Saunderton Data Centre</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_Flow_SignoffStatus xmlns="976e4c6b-9cbc-4c56-aa6a-7ddfa1f9bcfe" xsi:nil="true"/>
    <FacilityAddress xmlns="eebef177-55b5-4448-a5fb-28ea454417ee">Haw Lane, Saunderton</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7C41C17447B643449D782C64309FB2E5" ma:contentTypeVersion="43" ma:contentTypeDescription="Create a new document." ma:contentTypeScope="" ma:versionID="f16b7ce0ecdfd9783c585b933519f19c">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76e4c6b-9cbc-4c56-aa6a-7ddfa1f9bcfe" targetNamespace="http://schemas.microsoft.com/office/2006/metadata/properties" ma:root="true" ma:fieldsID="b7a1baae82e22d19099936a1197d4561" ns2:_="" ns3:_="" ns4:_="" ns5:_="" ns6:_="">
    <xsd:import namespace="dbe221e7-66db-4bdb-a92c-aa517c005f15"/>
    <xsd:import namespace="662745e8-e224-48e8-a2e3-254862b8c2f5"/>
    <xsd:import namespace="eebef177-55b5-4448-a5fb-28ea454417ee"/>
    <xsd:import namespace="5ffd8e36-f429-4edc-ab50-c5be84842779"/>
    <xsd:import namespace="976e4c6b-9cbc-4c56-aa6a-7ddfa1f9bcf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ObjectDetectorVersion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MediaServiceLocation" minOccurs="0"/>
                <xsd:element ref="ns6:_Flow_SignoffStatu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6e4c6b-9cbc-4c56-aa6a-7ddfa1f9bcf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Location" ma:index="58" nillable="true" ma:displayName="Location" ma:indexed="true" ma:internalName="MediaServiceLocation" ma:readOnly="true">
      <xsd:simpleType>
        <xsd:restriction base="dms:Text"/>
      </xsd:simpleType>
    </xsd:element>
    <xsd:element name="_Flow_SignoffStatus" ma:index="59" nillable="true" ma:displayName="Sign-off status" ma:internalName="_x0024_Resources_x003a_core_x002c_Signoff_Status">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5E9458-6585-4B08-9235-FBFAB2939174}">
  <ds:schemaRefs>
    <ds:schemaRef ds:uri="http://schemas.microsoft.com/office/2006/documentManagement/types"/>
    <ds:schemaRef ds:uri="http://purl.org/dc/elements/1.1/"/>
    <ds:schemaRef ds:uri="eebef177-55b5-4448-a5fb-28ea454417ee"/>
    <ds:schemaRef ds:uri="http://purl.org/dc/terms/"/>
    <ds:schemaRef ds:uri="dbe221e7-66db-4bdb-a92c-aa517c005f15"/>
    <ds:schemaRef ds:uri="http://purl.org/dc/dcmitype/"/>
    <ds:schemaRef ds:uri="662745e8-e224-48e8-a2e3-254862b8c2f5"/>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976e4c6b-9cbc-4c56-aa6a-7ddfa1f9bcfe"/>
    <ds:schemaRef ds:uri="5ffd8e36-f429-4edc-ab50-c5be84842779"/>
  </ds:schemaRefs>
</ds:datastoreItem>
</file>

<file path=customXml/itemProps2.xml><?xml version="1.0" encoding="utf-8"?>
<ds:datastoreItem xmlns:ds="http://schemas.openxmlformats.org/officeDocument/2006/customXml" ds:itemID="{22FE55E3-BD90-4DEE-AB42-CAEACA4625C1}">
  <ds:schemaRefs>
    <ds:schemaRef ds:uri="http://schemas.microsoft.com/sharepoint/v3/contenttype/forms"/>
  </ds:schemaRefs>
</ds:datastoreItem>
</file>

<file path=customXml/itemProps3.xml><?xml version="1.0" encoding="utf-8"?>
<ds:datastoreItem xmlns:ds="http://schemas.openxmlformats.org/officeDocument/2006/customXml" ds:itemID="{8F6D2B00-1438-408F-926B-454BB90B7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976e4c6b-9cbc-4c56-aa6a-7ddfa1f9b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100</vt:i4>
      </vt:variant>
    </vt:vector>
  </HeadingPairs>
  <TitlesOfParts>
    <vt:vector size="103" baseType="lpstr">
      <vt:lpstr>MCP_or_generator_list</vt:lpstr>
      <vt:lpstr>Resp_1</vt:lpstr>
      <vt:lpstr>Sheet1</vt:lpstr>
      <vt:lpstr>MCP_or_generator_list!_Toc201822238</vt:lpstr>
      <vt:lpstr>MCP_or_generator_list!_Toc201822239</vt:lpstr>
      <vt:lpstr>MCP_or_generator_list!_Toc201822241</vt:lpstr>
      <vt:lpstr>MCP_or_generator_list!_Toc201822242</vt:lpstr>
      <vt:lpstr>MCP_or_generator_list!_Toc201822244</vt:lpstr>
      <vt:lpstr>MCP_or_generator_list!_Toc201822245</vt:lpstr>
      <vt:lpstr>MCP_or_generator_list!_Toc201822247</vt:lpstr>
      <vt:lpstr>MCP_or_generator_list!_Toc201822248</vt:lpstr>
      <vt:lpstr>MCP_or_generator_list!_Toc201822250</vt:lpstr>
      <vt:lpstr>MCP_or_generator_list!_Toc201822251</vt:lpstr>
      <vt:lpstr>MCP_or_generator_list!_Toc201822253</vt:lpstr>
      <vt:lpstr>MCP_or_generator_list!_Toc201822254</vt:lpstr>
      <vt:lpstr>MCP_or_generator_list!_Toc201822256</vt:lpstr>
      <vt:lpstr>MCP_or_generator_list!_Toc201822257</vt:lpstr>
      <vt:lpstr>MCP_or_generator_list!_Toc201822259</vt:lpstr>
      <vt:lpstr>MCP_or_generator_list!_Toc201822260</vt:lpstr>
      <vt:lpstr>MCP_or_generator_list!_Toc201822262</vt:lpstr>
      <vt:lpstr>MCP_or_generator_list!_Toc201822263</vt:lpstr>
      <vt:lpstr>MCP_or_generator_list!_Toc201822265</vt:lpstr>
      <vt:lpstr>MCP_or_generator_list!_Toc201822266</vt:lpstr>
      <vt:lpstr>MCP_or_generator_list!_Toc201822268</vt:lpstr>
      <vt:lpstr>MCP_or_generator_list!_Toc201822269</vt:lpstr>
      <vt:lpstr>MCP_or_generator_list!_Toc201822271</vt:lpstr>
      <vt:lpstr>MCP_or_generator_list!_Toc201822272</vt:lpstr>
      <vt:lpstr>MCP_or_generator_list!_Toc201822274</vt:lpstr>
      <vt:lpstr>MCP_or_generator_list!_Toc201822275</vt:lpstr>
      <vt:lpstr>MCP_or_generator_list!_Toc201822277</vt:lpstr>
      <vt:lpstr>MCP_or_generator_list!_Toc201822278</vt:lpstr>
      <vt:lpstr>MCP_or_generator_list!_Toc201822280</vt:lpstr>
      <vt:lpstr>MCP_or_generator_list!_Toc201822281</vt:lpstr>
      <vt:lpstr>MCP_or_generator_list!_Toc201822283</vt:lpstr>
      <vt:lpstr>MCP_or_generator_list!_Toc201822284</vt:lpstr>
      <vt:lpstr>MCP_or_generator_list!_Toc201822286</vt:lpstr>
      <vt:lpstr>MCP_or_generator_list!_Toc201822287</vt:lpstr>
      <vt:lpstr>MCP_or_generator_list!_Toc201822289</vt:lpstr>
      <vt:lpstr>MCP_or_generator_list!_Toc201822290</vt:lpstr>
      <vt:lpstr>MCP_or_generator_list!_Toc201822292</vt:lpstr>
      <vt:lpstr>MCP_or_generator_list!_Toc201822293</vt:lpstr>
      <vt:lpstr>MCP_or_generator_list!_Toc201822295</vt:lpstr>
      <vt:lpstr>MCP_or_generator_list!_Toc201822296</vt:lpstr>
      <vt:lpstr>MCP_or_generator_list!_Toc201822298</vt:lpstr>
      <vt:lpstr>MCP_or_generator_list!_Toc201822299</vt:lpstr>
      <vt:lpstr>MCP_or_generator_list!_Toc201822301</vt:lpstr>
      <vt:lpstr>MCP_or_generator_list!_Toc201822302</vt:lpstr>
      <vt:lpstr>MCP_or_generator_list!_Toc201822304</vt:lpstr>
      <vt:lpstr>MCP_or_generator_list!_Toc201822305</vt:lpstr>
      <vt:lpstr>MCP_or_generator_list!_Toc201822307</vt:lpstr>
      <vt:lpstr>MCP_or_generator_list!_Toc201822308</vt:lpstr>
      <vt:lpstr>MCP_or_generator_list!_Toc201822310</vt:lpstr>
      <vt:lpstr>MCP_or_generator_list!_Toc201822311</vt:lpstr>
      <vt:lpstr>MCP_or_generator_list!_Toc201822313</vt:lpstr>
      <vt:lpstr>MCP_or_generator_list!_Toc201822314</vt:lpstr>
      <vt:lpstr>MCP_or_generator_list!_Toc201822316</vt:lpstr>
      <vt:lpstr>MCP_or_generator_list!_Toc201822317</vt:lpstr>
      <vt:lpstr>MCP_or_generator_list!_Toc201822319</vt:lpstr>
      <vt:lpstr>MCP_or_generator_list!_Toc201822320</vt:lpstr>
      <vt:lpstr>MCP_or_generator_list!_Toc201822322</vt:lpstr>
      <vt:lpstr>MCP_or_generator_list!_Toc201822323</vt:lpstr>
      <vt:lpstr>MCP_or_generator_list!_Toc201822325</vt:lpstr>
      <vt:lpstr>MCP_or_generator_list!_Toc201822326</vt:lpstr>
      <vt:lpstr>MCP_or_generator_list!_Toc201822328</vt:lpstr>
      <vt:lpstr>MCP_or_generator_list!_Toc201822329</vt:lpstr>
      <vt:lpstr>MCP_or_generator_list!_Toc201822331</vt:lpstr>
      <vt:lpstr>MCP_or_generator_list!_Toc201822332</vt:lpstr>
      <vt:lpstr>MCP_or_generator_list!_Toc201822334</vt:lpstr>
      <vt:lpstr>MCP_or_generator_list!_Toc201822335</vt:lpstr>
      <vt:lpstr>MCP_or_generator_list!_Toc201822337</vt:lpstr>
      <vt:lpstr>MCP_or_generator_list!_Toc201822338</vt:lpstr>
      <vt:lpstr>MCP_or_generator_list!_Toc201822340</vt:lpstr>
      <vt:lpstr>MCP_or_generator_list!_Toc201822341</vt:lpstr>
      <vt:lpstr>MCP_or_generator_list!_Toc201822343</vt:lpstr>
      <vt:lpstr>MCP_or_generator_list!_Toc201822344</vt:lpstr>
      <vt:lpstr>MCP_or_generator_list!_Toc201822346</vt:lpstr>
      <vt:lpstr>MCP_or_generator_list!_Toc201822347</vt:lpstr>
      <vt:lpstr>MCP_or_generator_list!_Toc201822349</vt:lpstr>
      <vt:lpstr>MCP_or_generator_list!_Toc201822350</vt:lpstr>
      <vt:lpstr>MCP_or_generator_list!_Toc201822352</vt:lpstr>
      <vt:lpstr>MCP_or_generator_list!_Toc201822353</vt:lpstr>
      <vt:lpstr>MCP_or_generator_list!_Toc201822355</vt:lpstr>
      <vt:lpstr>MCP_or_generator_list!_Toc201822356</vt:lpstr>
      <vt:lpstr>MCP_or_generator_list!_Toc201822358</vt:lpstr>
      <vt:lpstr>MCP_or_generator_list!_Toc201822359</vt:lpstr>
      <vt:lpstr>MCP_or_generator_list!_Toc201822361</vt:lpstr>
      <vt:lpstr>MCP_or_generator_list!_Toc201822362</vt:lpstr>
      <vt:lpstr>MCP_or_generator_list!_Toc201822364</vt:lpstr>
      <vt:lpstr>MCP_or_generator_list!_Toc201822365</vt:lpstr>
      <vt:lpstr>MCP_or_generator_list!_Toc201822367</vt:lpstr>
      <vt:lpstr>MCP_or_generator_list!_Toc201822368</vt:lpstr>
      <vt:lpstr>MCP_or_generator_list!_Toc201822370</vt:lpstr>
      <vt:lpstr>MCP_or_generator_list!_Toc201822371</vt:lpstr>
      <vt:lpstr>MCP_or_generator_list!_Toc201822373</vt:lpstr>
      <vt:lpstr>MCP_or_generator_list!_Toc201822374</vt:lpstr>
      <vt:lpstr>MCP_or_generator_list!_Toc201822376</vt:lpstr>
      <vt:lpstr>MCP_or_generator_list!_Toc201822377</vt:lpstr>
      <vt:lpstr>MCP_or_generator_list!_Toc201822382</vt:lpstr>
      <vt:lpstr>MCP_or_generator_list!_Toc201822383</vt:lpstr>
      <vt:lpstr>MCP_or_generator_list!_Toc201822391</vt:lpstr>
      <vt:lpstr>MCP_or_generator_list!_Toc201822392</vt:lpstr>
      <vt:lpstr>MCP_or_generator_list!_Toc201822397</vt:lpstr>
      <vt:lpstr>MCP_or_generator_list!_Toc201822398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Annette Morton</cp:lastModifiedBy>
  <cp:revision/>
  <dcterms:created xsi:type="dcterms:W3CDTF">2019-03-11T10:18:38Z</dcterms:created>
  <dcterms:modified xsi:type="dcterms:W3CDTF">2026-07-27T11:40:58Z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Folder_Number">
    <vt:lpwstr/>
  </property>
  <property fmtid="{D5CDD505-2E9C-101B-9397-08002B2CF9AE}" pid="19" name="Folder_Code">
    <vt:lpwstr/>
  </property>
  <property fmtid="{D5CDD505-2E9C-101B-9397-08002B2CF9AE}" pid="20" name="Folder_Name">
    <vt:lpwstr/>
  </property>
  <property fmtid="{D5CDD505-2E9C-101B-9397-08002B2CF9AE}" pid="21" name="Folder_Description">
    <vt:lpwstr/>
  </property>
  <property fmtid="{D5CDD505-2E9C-101B-9397-08002B2CF9AE}" pid="22" name="/Folder_Name/">
    <vt:lpwstr/>
  </property>
  <property fmtid="{D5CDD505-2E9C-101B-9397-08002B2CF9AE}" pid="23" name="/Folder_Description/">
    <vt:lpwstr/>
  </property>
  <property fmtid="{D5CDD505-2E9C-101B-9397-08002B2CF9AE}" pid="24" name="Folder_Version">
    <vt:lpwstr/>
  </property>
  <property fmtid="{D5CDD505-2E9C-101B-9397-08002B2CF9AE}" pid="25" name="Folder_VersionSeq">
    <vt:lpwstr/>
  </property>
  <property fmtid="{D5CDD505-2E9C-101B-9397-08002B2CF9AE}" pid="26" name="Folder_Manager">
    <vt:lpwstr/>
  </property>
  <property fmtid="{D5CDD505-2E9C-101B-9397-08002B2CF9AE}" pid="27" name="Folder_ManagerDesc">
    <vt:lpwstr/>
  </property>
  <property fmtid="{D5CDD505-2E9C-101B-9397-08002B2CF9AE}" pid="28" name="Folder_Storage">
    <vt:lpwstr/>
  </property>
  <property fmtid="{D5CDD505-2E9C-101B-9397-08002B2CF9AE}" pid="29" name="Folder_StorageDesc">
    <vt:lpwstr/>
  </property>
  <property fmtid="{D5CDD505-2E9C-101B-9397-08002B2CF9AE}" pid="30" name="Folder_Creator">
    <vt:lpwstr/>
  </property>
  <property fmtid="{D5CDD505-2E9C-101B-9397-08002B2CF9AE}" pid="31" name="Folder_CreatorDesc">
    <vt:lpwstr/>
  </property>
  <property fmtid="{D5CDD505-2E9C-101B-9397-08002B2CF9AE}" pid="32" name="Folder_CreateDate">
    <vt:lpwstr/>
  </property>
  <property fmtid="{D5CDD505-2E9C-101B-9397-08002B2CF9AE}" pid="33" name="Folder_Updater">
    <vt:lpwstr/>
  </property>
  <property fmtid="{D5CDD505-2E9C-101B-9397-08002B2CF9AE}" pid="34" name="Folder_UpdaterDesc">
    <vt:lpwstr/>
  </property>
  <property fmtid="{D5CDD505-2E9C-101B-9397-08002B2CF9AE}" pid="35" name="Folder_UpdateDate">
    <vt:lpwstr/>
  </property>
  <property fmtid="{D5CDD505-2E9C-101B-9397-08002B2CF9AE}" pid="36" name="Document_Number">
    <vt:lpwstr/>
  </property>
  <property fmtid="{D5CDD505-2E9C-101B-9397-08002B2CF9AE}" pid="37" name="Document_Name">
    <vt:lpwstr/>
  </property>
  <property fmtid="{D5CDD505-2E9C-101B-9397-08002B2CF9AE}" pid="38" name="Document_FileName">
    <vt:lpwstr>MCP-generator-list-v3 (1)-1.6-.xls</vt:lpwstr>
  </property>
  <property fmtid="{D5CDD505-2E9C-101B-9397-08002B2CF9AE}" pid="39" name="Document_Version">
    <vt:lpwstr>A</vt:lpwstr>
  </property>
  <property fmtid="{D5CDD505-2E9C-101B-9397-08002B2CF9AE}" pid="40" name="Document_VersionSeq">
    <vt:lpwstr/>
  </property>
  <property fmtid="{D5CDD505-2E9C-101B-9397-08002B2CF9AE}" pid="41" name="Document_Creator">
    <vt:lpwstr/>
  </property>
  <property fmtid="{D5CDD505-2E9C-101B-9397-08002B2CF9AE}" pid="42" name="Document_CreatorDesc">
    <vt:lpwstr/>
  </property>
  <property fmtid="{D5CDD505-2E9C-101B-9397-08002B2CF9AE}" pid="43" name="Document_CreateDate">
    <vt:lpwstr/>
  </property>
  <property fmtid="{D5CDD505-2E9C-101B-9397-08002B2CF9AE}" pid="44" name="Document_Updater">
    <vt:lpwstr/>
  </property>
  <property fmtid="{D5CDD505-2E9C-101B-9397-08002B2CF9AE}" pid="45" name="Document_UpdaterDesc">
    <vt:lpwstr/>
  </property>
  <property fmtid="{D5CDD505-2E9C-101B-9397-08002B2CF9AE}" pid="46" name="Document_UpdateDate">
    <vt:lpwstr/>
  </property>
  <property fmtid="{D5CDD505-2E9C-101B-9397-08002B2CF9AE}" pid="47" name="Document_Size">
    <vt:lpwstr/>
  </property>
  <property fmtid="{D5CDD505-2E9C-101B-9397-08002B2CF9AE}" pid="48" name="Document_Storage">
    <vt:lpwstr/>
  </property>
  <property fmtid="{D5CDD505-2E9C-101B-9397-08002B2CF9AE}" pid="49" name="Document_StorageDesc">
    <vt:lpwstr/>
  </property>
  <property fmtid="{D5CDD505-2E9C-101B-9397-08002B2CF9AE}" pid="50" name="Document_Department">
    <vt:lpwstr/>
  </property>
  <property fmtid="{D5CDD505-2E9C-101B-9397-08002B2CF9AE}" pid="51" name="Document_DepartmentDesc">
    <vt:lpwstr/>
  </property>
  <property fmtid="{D5CDD505-2E9C-101B-9397-08002B2CF9AE}" pid="52" name="MSIP_Label_20ea7001-5c24-4702-a3ac-e436ccb02747_Enabled">
    <vt:lpwstr>true</vt:lpwstr>
  </property>
  <property fmtid="{D5CDD505-2E9C-101B-9397-08002B2CF9AE}" pid="53" name="MSIP_Label_20ea7001-5c24-4702-a3ac-e436ccb02747_SetDate">
    <vt:lpwstr>2026-01-27T14:26:10Z</vt:lpwstr>
  </property>
  <property fmtid="{D5CDD505-2E9C-101B-9397-08002B2CF9AE}" pid="54" name="MSIP_Label_20ea7001-5c24-4702-a3ac-e436ccb02747_Method">
    <vt:lpwstr>Standard</vt:lpwstr>
  </property>
  <property fmtid="{D5CDD505-2E9C-101B-9397-08002B2CF9AE}" pid="55" name="MSIP_Label_20ea7001-5c24-4702-a3ac-e436ccb02747_Name">
    <vt:lpwstr>Confidential</vt:lpwstr>
  </property>
  <property fmtid="{D5CDD505-2E9C-101B-9397-08002B2CF9AE}" pid="56" name="MSIP_Label_20ea7001-5c24-4702-a3ac-e436ccb02747_SiteId">
    <vt:lpwstr>c8823c91-be81-4f89-b024-6c3dd789c106</vt:lpwstr>
  </property>
  <property fmtid="{D5CDD505-2E9C-101B-9397-08002B2CF9AE}" pid="57" name="MSIP_Label_20ea7001-5c24-4702-a3ac-e436ccb02747_ActionId">
    <vt:lpwstr>a2141b4d-5e22-45c5-b333-75f239101c2c</vt:lpwstr>
  </property>
  <property fmtid="{D5CDD505-2E9C-101B-9397-08002B2CF9AE}" pid="58" name="MSIP_Label_20ea7001-5c24-4702-a3ac-e436ccb02747_ContentBits">
    <vt:lpwstr>2</vt:lpwstr>
  </property>
  <property fmtid="{D5CDD505-2E9C-101B-9397-08002B2CF9AE}" pid="59" name="MSIP_Label_20ea7001-5c24-4702-a3ac-e436ccb02747_Tag">
    <vt:lpwstr>10, 3, 0, 1</vt:lpwstr>
  </property>
  <property fmtid="{D5CDD505-2E9C-101B-9397-08002B2CF9AE}" pid="60" name="ContentTypeId">
    <vt:lpwstr>0x0101000E9AD557692E154F9D2697C8C6432F76007C41C17447B643449D782C64309FB2E5</vt:lpwstr>
  </property>
  <property fmtid="{D5CDD505-2E9C-101B-9397-08002B2CF9AE}" pid="61" name="PermitDocumentType">
    <vt:lpwstr/>
  </property>
  <property fmtid="{D5CDD505-2E9C-101B-9397-08002B2CF9AE}" pid="62" name="TypeofPermit">
    <vt:lpwstr>32;#Bespoke|743fbb82-64b4-442a-8bac-afa632175399</vt:lpwstr>
  </property>
  <property fmtid="{D5CDD505-2E9C-101B-9397-08002B2CF9AE}" pid="63" name="ActivityGrouping">
    <vt:lpwstr>14;#Application ＆ Associated Docs|5eadfd3c-6deb-44e1-b7e1-16accd427bec</vt:lpwstr>
  </property>
  <property fmtid="{D5CDD505-2E9C-101B-9397-08002B2CF9AE}" pid="64" name="Catchment">
    <vt:lpwstr/>
  </property>
  <property fmtid="{D5CDD505-2E9C-101B-9397-08002B2CF9AE}" pid="65" name="MajorProjectID">
    <vt:lpwstr/>
  </property>
  <property fmtid="{D5CDD505-2E9C-101B-9397-08002B2CF9AE}" pid="66" name="StandardRulesID">
    <vt:lpwstr/>
  </property>
  <property fmtid="{D5CDD505-2E9C-101B-9397-08002B2CF9AE}" pid="67" name="CessationStatus">
    <vt:lpwstr/>
  </property>
  <property fmtid="{D5CDD505-2E9C-101B-9397-08002B2CF9AE}" pid="68" name="Regime">
    <vt:lpwstr>11;#EPR|0e5af97d-1a8c-4d8f-a20b-528a11cab1f6</vt:lpwstr>
  </property>
  <property fmtid="{D5CDD505-2E9C-101B-9397-08002B2CF9AE}" pid="69" name="RegulatedActivitySub_x002d_Class">
    <vt:lpwstr/>
  </property>
  <property fmtid="{D5CDD505-2E9C-101B-9397-08002B2CF9AE}" pid="70" name="RegulatedActivitySub-Class">
    <vt:lpwstr/>
  </property>
  <property fmtid="{D5CDD505-2E9C-101B-9397-08002B2CF9AE}" pid="71" name="EventType1">
    <vt:lpwstr/>
  </property>
  <property fmtid="{D5CDD505-2E9C-101B-9397-08002B2CF9AE}" pid="72" name="RegulatedActivityClass">
    <vt:lpwstr>49;#Installations|645f1c9c-65df-490a-9ce3-4a2aa7c5ff7f</vt:lpwstr>
  </property>
  <property fmtid="{D5CDD505-2E9C-101B-9397-08002B2CF9AE}" pid="73" name="DisclosureStatus">
    <vt:lpwstr>42;#Internal Only|8ea715af-5874-4d14-8309-f46c5fa3b3b6</vt:lpwstr>
  </property>
</Properties>
</file>