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0" windowWidth="25596" windowHeight="16116" activeTab="0"/>
  </bookViews>
  <sheets>
    <sheet name="Standard Permit GR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Roger Yearsley</author>
  </authors>
  <commentList>
    <comment ref="B15" authorId="0">
      <text>
        <r>
          <rPr>
            <b/>
            <sz val="10"/>
            <rFont val="Arial"/>
            <family val="2"/>
          </rPr>
          <t xml:space="preserve">Receptors </t>
        </r>
        <r>
          <rPr>
            <sz val="10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sz val="10"/>
            <rFont val="Arial"/>
            <family val="2"/>
          </rPr>
          <t xml:space="preserve">The </t>
        </r>
        <r>
          <rPr>
            <b/>
            <sz val="10"/>
            <rFont val="Arial"/>
            <family val="2"/>
          </rPr>
          <t>Source</t>
        </r>
        <r>
          <rPr>
            <sz val="10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15" authorId="0">
      <text>
        <r>
          <rPr>
            <b/>
            <sz val="10"/>
            <rFont val="Arial"/>
            <family val="2"/>
          </rPr>
          <t xml:space="preserve">Harm </t>
        </r>
        <r>
          <rPr>
            <sz val="10"/>
            <rFont val="Arial"/>
            <family val="2"/>
          </rPr>
          <t>may arise when a specific hazard is realised.</t>
        </r>
      </text>
    </comment>
    <comment ref="E15" authorId="0">
      <text>
        <r>
          <rPr>
            <b/>
            <sz val="10"/>
            <rFont val="Arial"/>
            <family val="2"/>
          </rPr>
          <t>Pathways</t>
        </r>
        <r>
          <rPr>
            <sz val="10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10"/>
            <rFont val="Arial"/>
            <family val="2"/>
          </rPr>
          <t>Probability of  exposure</t>
        </r>
        <r>
          <rPr>
            <sz val="10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rFont val="Arial"/>
            <family val="2"/>
          </rPr>
          <t xml:space="preserve">High </t>
        </r>
        <r>
          <rPr>
            <sz val="10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rFont val="Arial"/>
            <family val="2"/>
          </rPr>
          <t>Medium</t>
        </r>
        <r>
          <rPr>
            <sz val="10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rFont val="Arial"/>
            <family val="2"/>
          </rPr>
          <t>Low</t>
        </r>
        <r>
          <rPr>
            <sz val="10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rFont val="Arial"/>
            <family val="2"/>
          </rPr>
          <t xml:space="preserve">Very Low </t>
        </r>
        <r>
          <rPr>
            <sz val="10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sz val="10"/>
            <rFont val="Arial"/>
            <family val="2"/>
          </rPr>
          <t xml:space="preserve">The </t>
        </r>
        <r>
          <rPr>
            <b/>
            <sz val="10"/>
            <rFont val="Arial"/>
            <family val="2"/>
          </rPr>
          <t xml:space="preserve">consequences </t>
        </r>
        <r>
          <rPr>
            <sz val="10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10"/>
            <rFont val="Arial"/>
            <family val="2"/>
          </rPr>
          <t xml:space="preserve">Risk management </t>
        </r>
        <r>
          <rPr>
            <sz val="10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10"/>
            <rFont val="Arial"/>
            <family val="2"/>
          </rPr>
          <t>Magnitude of the risk</t>
        </r>
        <r>
          <rPr>
            <sz val="10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Arial"/>
            <family val="2"/>
          </rPr>
          <t>High risks</t>
        </r>
        <r>
          <rPr>
            <sz val="10"/>
            <rFont val="Arial"/>
            <family val="2"/>
          </rPr>
          <t xml:space="preserve"> require additional assessment and active management
</t>
        </r>
        <r>
          <rPr>
            <b/>
            <sz val="10"/>
            <rFont val="Arial"/>
            <family val="2"/>
          </rPr>
          <t>Medium risks</t>
        </r>
        <r>
          <rPr>
            <sz val="10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rFont val="Arial"/>
            <family val="2"/>
          </rPr>
          <t>Low and very low risks</t>
        </r>
        <r>
          <rPr>
            <sz val="10"/>
            <rFont val="Arial"/>
            <family val="2"/>
          </rPr>
          <t xml:space="preserve"> require periodic review.</t>
        </r>
      </text>
    </comment>
  </commentList>
</comments>
</file>

<file path=xl/sharedStrings.xml><?xml version="1.0" encoding="utf-8"?>
<sst xmlns="http://schemas.openxmlformats.org/spreadsheetml/2006/main" count="142" uniqueCount="82">
  <si>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</si>
  <si>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</si>
  <si>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</si>
  <si>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</si>
  <si>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</si>
  <si>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</si>
  <si>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</si>
  <si>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</si>
  <si>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</si>
  <si>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</si>
  <si>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</si>
  <si>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</si>
  <si>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</si>
  <si>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</si>
  <si>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</si>
  <si>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</si>
  <si>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</si>
  <si>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</si>
  <si>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</si>
  <si>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</si>
  <si>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</si>
  <si>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</si>
  <si>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</si>
  <si>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</si>
  <si>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</si>
  <si>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</si>
  <si>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</si>
  <si>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</si>
  <si>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>Action (by permitting)</t>
  </si>
  <si>
    <t>What is the magnitude of the risk after management? (This residual risk will be controlled by Compliance Assessment).</t>
  </si>
  <si>
    <t>Location of environmentally sensitive sites (km / m):</t>
  </si>
  <si>
    <t>Local human population</t>
  </si>
  <si>
    <t>Nuisance - dust on cars, clothing etc.</t>
  </si>
  <si>
    <t>Nuisance, loss of amenity</t>
  </si>
  <si>
    <t>Odour</t>
  </si>
  <si>
    <t>Flood waters</t>
  </si>
  <si>
    <t>Groundwater</t>
  </si>
  <si>
    <t>Standard Facility:</t>
  </si>
  <si>
    <t>Local human population and local environment</t>
  </si>
  <si>
    <t>Air transport then deposition</t>
  </si>
  <si>
    <t>Air transport then inhalation.</t>
  </si>
  <si>
    <t>Vehicles entering and leaving site.</t>
  </si>
  <si>
    <t>Flooding of site</t>
  </si>
  <si>
    <t>If waste is washed off site it may contaminate buildings / gardens / natural habitats downstream.</t>
  </si>
  <si>
    <t>Transport through soil/groundwater then extraction at borehole.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</si>
  <si>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</si>
  <si>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</si>
  <si>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</si>
  <si>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local environment.</t>
  </si>
  <si>
    <t>As above</t>
  </si>
  <si>
    <t>Harm to human health - respiratory irritation and illness.</t>
  </si>
  <si>
    <t>Nuisance, loss of amenity, road traffic accidents.</t>
  </si>
  <si>
    <t>Chronic effects: contamination of groundwater, requiring treatment of water or closure of borehole.</t>
  </si>
  <si>
    <t>Noise and vibration</t>
  </si>
  <si>
    <t>Arson and / or vandalism causing the release of polluting materials to air (smoke or fumes), water or land.</t>
  </si>
  <si>
    <t>Air transport of smoke.  Spillages and contaminated firewater by direct run-off from site and via surface water drains and ditches.</t>
  </si>
  <si>
    <t>Accidental fire causing the release of polluting materials to air (smoke or fumes), water or land.</t>
  </si>
  <si>
    <t>As above.</t>
  </si>
  <si>
    <t>Road safety, local residents often sensitive to mud on roads.</t>
  </si>
  <si>
    <t>Local residents often sensitive to odour, however permitted waste types have low odour potential.</t>
  </si>
  <si>
    <t xml:space="preserve">Permitted waste types are inert so any waste washed off site will add to the volume of the local post-flood clean up workload, rather than the hazard.  </t>
  </si>
  <si>
    <t>Permitted wastes unlikely to contaminate groundwater.</t>
  </si>
  <si>
    <t xml:space="preserve">Respiratory irritation, illness and nuisance to local population.  Injury to staff, fire fighters or arsonists/vandals. Pollution of water or land. </t>
  </si>
  <si>
    <t>Respiratory irritation, illness and nuisance to local population.  Injury to staff or fire fighters. Pollution of water or land.</t>
  </si>
  <si>
    <t>As above (excluding comments on access to waste). Permitted activities do not include the burning of waste.</t>
  </si>
  <si>
    <t>Mud on local roads</t>
  </si>
  <si>
    <t>Contamination of groundwater by fuels, oils or waste materials.</t>
  </si>
  <si>
    <t>Releases of particulate matter.</t>
  </si>
  <si>
    <t>LOW</t>
  </si>
  <si>
    <t>Waste Operation: Hazardous Waste Transfer and Treatment</t>
  </si>
  <si>
    <t>Melmerby Industrial Estate</t>
  </si>
  <si>
    <r>
      <t xml:space="preserve">Greater than </t>
    </r>
    <r>
      <rPr>
        <sz val="10"/>
        <rFont val="Arial"/>
        <family val="0"/>
      </rPr>
      <t>5</t>
    </r>
    <r>
      <rPr>
        <sz val="10"/>
        <rFont val="Arial"/>
        <family val="0"/>
      </rPr>
      <t>00m (see below)</t>
    </r>
  </si>
  <si>
    <t>Tanglewood Environemntal Limited</t>
  </si>
  <si>
    <t>Only two waste types are permitted, both of which have a low risk of dust generation due to being aggregate in a bitumen/tar matrix. Cement dust may be generated during silo filling, these operations are controlled by PGN30/1/(12).</t>
  </si>
  <si>
    <t>Environmental management system. Environemntal risk assessment.Daily monitoring. Road sweeper as necessary. Water bowsing.</t>
  </si>
  <si>
    <t xml:space="preserve">As above. </t>
  </si>
  <si>
    <t>Environmental management system. Environemntal risk assessment.Daily monitoring.</t>
  </si>
  <si>
    <t>Plant maintenance, operations only during the day, distance to nearest receptor.</t>
  </si>
  <si>
    <t>Site not in a flood risk area.</t>
  </si>
  <si>
    <t>Permitted waste types are non combustable, however site plant could be subject to vandalism,</t>
  </si>
  <si>
    <t>Security fence, gated access, CCTV and out of hours security.</t>
  </si>
  <si>
    <t>Operations conducted on an impermeable surface, sealed drainage.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</si>
</sst>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8" xfId="0" applyFill="1" applyBorder="1" applyAlignment="1">
      <alignment horizontal="centerContinuous" vertical="top"/>
    </xf>
    <xf numFmtId="0" fontId="4" fillId="33" borderId="19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Continuous"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38" borderId="0" xfId="0" applyFill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4" fillId="38" borderId="0" xfId="0" applyFont="1" applyFill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0" fontId="5" fillId="38" borderId="0" xfId="0" applyFont="1" applyFill="1" applyAlignment="1" applyProtection="1">
      <alignment/>
      <protection/>
    </xf>
    <xf numFmtId="0" fontId="5" fillId="38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36" borderId="26" xfId="0" applyFill="1" applyBorder="1" applyAlignment="1" applyProtection="1">
      <alignment vertical="top" wrapText="1"/>
      <protection locked="0"/>
    </xf>
    <xf numFmtId="0" fontId="0" fillId="36" borderId="27" xfId="0" applyFill="1" applyBorder="1" applyAlignment="1" applyProtection="1">
      <alignment vertical="top" wrapText="1"/>
      <protection locked="0"/>
    </xf>
    <xf numFmtId="0" fontId="1" fillId="33" borderId="28" xfId="0" applyFont="1" applyFill="1" applyBorder="1" applyAlignment="1">
      <alignment horizontal="center" vertical="top" wrapText="1"/>
    </xf>
    <xf numFmtId="0" fontId="1" fillId="34" borderId="29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36" borderId="3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39" borderId="15" xfId="0" applyFont="1" applyFill="1" applyBorder="1" applyAlignment="1" applyProtection="1">
      <alignment vertical="top" wrapText="1"/>
      <protection locked="0"/>
    </xf>
    <xf numFmtId="0" fontId="0" fillId="36" borderId="31" xfId="0" applyFill="1" applyBorder="1" applyAlignment="1" applyProtection="1">
      <alignment vertical="top" wrapText="1"/>
      <protection locked="0"/>
    </xf>
    <xf numFmtId="0" fontId="1" fillId="39" borderId="10" xfId="0" applyFont="1" applyFill="1" applyBorder="1" applyAlignment="1" applyProtection="1">
      <alignment vertical="top" wrapText="1"/>
      <protection locked="0"/>
    </xf>
    <xf numFmtId="15" fontId="0" fillId="40" borderId="24" xfId="0" applyNumberForma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40" borderId="24" xfId="0" applyFill="1" applyBorder="1" applyAlignment="1" applyProtection="1">
      <alignment vertical="top" wrapText="1"/>
      <protection locked="0"/>
    </xf>
    <xf numFmtId="0" fontId="0" fillId="40" borderId="24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40" borderId="25" xfId="0" applyFill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zoomScale="75" zoomScaleNormal="75" zoomScalePageLayoutView="0" workbookViewId="0" topLeftCell="B17">
      <selection activeCell="G66" sqref="G66"/>
    </sheetView>
  </sheetViews>
  <sheetFormatPr defaultColWidth="8.7109375" defaultRowHeight="12.75"/>
  <cols>
    <col min="1" max="1" width="0" style="0" hidden="1" customWidth="1"/>
    <col min="2" max="5" width="16.7109375" style="0" customWidth="1"/>
    <col min="6" max="6" width="11.7109375" style="0" customWidth="1"/>
    <col min="7" max="7" width="9.7109375" style="0" customWidth="1"/>
    <col min="8" max="8" width="11.28125" style="0" customWidth="1"/>
    <col min="9" max="9" width="48.421875" style="0" customWidth="1"/>
    <col min="10" max="10" width="45.421875" style="0" customWidth="1"/>
    <col min="11" max="11" width="16.7109375" style="0" customWidth="1"/>
  </cols>
  <sheetData>
    <row r="2" spans="2:11" ht="12.75" customHeight="1">
      <c r="B2" s="41"/>
      <c r="C2" s="41"/>
      <c r="D2" s="41"/>
      <c r="E2" s="43"/>
      <c r="F2" s="37"/>
      <c r="G2" s="37"/>
      <c r="H2" s="37"/>
      <c r="I2" s="37"/>
      <c r="J2" s="37"/>
      <c r="K2" s="37"/>
    </row>
    <row r="3" spans="2:11" ht="15.75">
      <c r="B3" s="42" t="s">
        <v>37</v>
      </c>
      <c r="C3" s="42"/>
      <c r="D3" s="42"/>
      <c r="E3" s="44"/>
      <c r="F3" s="64" t="s">
        <v>69</v>
      </c>
      <c r="G3" s="64"/>
      <c r="H3" s="64"/>
      <c r="I3" s="64"/>
      <c r="J3" s="64"/>
      <c r="K3" s="38"/>
    </row>
    <row r="4" spans="2:11" ht="9.75" customHeight="1">
      <c r="B4" s="42"/>
      <c r="C4" s="42"/>
      <c r="D4" s="42"/>
      <c r="E4" s="44"/>
      <c r="F4" s="40"/>
      <c r="G4" s="40"/>
      <c r="H4" s="37"/>
      <c r="I4" s="37"/>
      <c r="J4" s="37"/>
      <c r="K4" s="37"/>
    </row>
    <row r="5" spans="2:11" ht="15.75">
      <c r="B5" s="42" t="s">
        <v>0</v>
      </c>
      <c r="C5" s="44"/>
      <c r="D5" s="44"/>
      <c r="E5" s="44"/>
      <c r="F5" s="64" t="s">
        <v>70</v>
      </c>
      <c r="G5" s="64"/>
      <c r="H5" s="64"/>
      <c r="I5" s="64"/>
      <c r="J5" s="64"/>
      <c r="K5" s="38"/>
    </row>
    <row r="6" spans="2:11" ht="9.75" customHeight="1">
      <c r="B6" s="45"/>
      <c r="C6" s="40"/>
      <c r="D6" s="40"/>
      <c r="E6" s="40"/>
      <c r="F6" s="40"/>
      <c r="G6" s="40"/>
      <c r="H6" s="37"/>
      <c r="I6" s="37"/>
      <c r="J6" s="37"/>
      <c r="K6" s="37"/>
    </row>
    <row r="7" spans="2:11" ht="15.75" customHeight="1">
      <c r="B7" s="42" t="s">
        <v>30</v>
      </c>
      <c r="C7" s="44"/>
      <c r="D7" s="44"/>
      <c r="E7" s="44"/>
      <c r="F7" s="65" t="s">
        <v>71</v>
      </c>
      <c r="G7" s="66"/>
      <c r="H7" s="66"/>
      <c r="I7" s="66"/>
      <c r="J7" s="66"/>
      <c r="K7" s="38"/>
    </row>
    <row r="8" spans="2:11" ht="10.5" customHeight="1">
      <c r="B8" s="40"/>
      <c r="C8" s="40"/>
      <c r="D8" s="40"/>
      <c r="E8" s="40"/>
      <c r="F8" s="40"/>
      <c r="G8" s="40"/>
      <c r="H8" s="37"/>
      <c r="I8" s="37"/>
      <c r="J8" s="37"/>
      <c r="K8" s="37"/>
    </row>
    <row r="9" spans="2:11" ht="15.75">
      <c r="B9" s="46" t="s">
        <v>1</v>
      </c>
      <c r="C9" s="40"/>
      <c r="D9" s="40"/>
      <c r="E9" s="40"/>
      <c r="F9" s="67" t="s">
        <v>72</v>
      </c>
      <c r="G9" s="67"/>
      <c r="H9" s="67"/>
      <c r="I9" s="67"/>
      <c r="J9" s="67"/>
      <c r="K9" s="39"/>
    </row>
    <row r="10" spans="2:11" ht="11.25" customHeight="1">
      <c r="B10" s="46"/>
      <c r="C10" s="40"/>
      <c r="D10" s="40"/>
      <c r="E10" s="40"/>
      <c r="F10" s="40"/>
      <c r="G10" s="40"/>
      <c r="H10" s="41"/>
      <c r="I10" s="37"/>
      <c r="J10" s="37"/>
      <c r="K10" s="37"/>
    </row>
    <row r="11" spans="2:11" ht="15.75">
      <c r="B11" s="42" t="s">
        <v>2</v>
      </c>
      <c r="C11" s="40"/>
      <c r="D11" s="40"/>
      <c r="E11" s="40"/>
      <c r="F11" s="62">
        <v>43879</v>
      </c>
      <c r="G11" s="63"/>
      <c r="H11" s="63"/>
      <c r="I11" s="63"/>
      <c r="J11" s="63"/>
      <c r="K11" s="38"/>
    </row>
    <row r="12" spans="2:11" ht="15.75">
      <c r="B12" s="42"/>
      <c r="C12" s="40"/>
      <c r="D12" s="40"/>
      <c r="E12" s="40"/>
      <c r="F12" s="40"/>
      <c r="G12" s="40"/>
      <c r="H12" s="42"/>
      <c r="I12" s="40"/>
      <c r="J12" s="40"/>
      <c r="K12" s="40"/>
    </row>
    <row r="13" spans="2:11" ht="13.5" thickBot="1">
      <c r="B13" s="13"/>
      <c r="C13" s="13"/>
      <c r="D13" s="13"/>
      <c r="E13" s="13"/>
      <c r="F13" s="12"/>
      <c r="G13" s="13"/>
      <c r="H13" s="13"/>
      <c r="I13" s="13"/>
      <c r="J13" s="13"/>
      <c r="K13" s="13"/>
    </row>
    <row r="14" spans="1:11" ht="28.5" customHeight="1" thickTop="1">
      <c r="A14" s="2"/>
      <c r="B14" s="18" t="s">
        <v>3</v>
      </c>
      <c r="C14" s="14"/>
      <c r="D14" s="14"/>
      <c r="E14" s="14"/>
      <c r="F14" s="15"/>
      <c r="G14" s="16" t="s">
        <v>4</v>
      </c>
      <c r="H14" s="16"/>
      <c r="I14" s="17"/>
      <c r="J14" s="18" t="s">
        <v>28</v>
      </c>
      <c r="K14" s="19"/>
    </row>
    <row r="15" spans="1:11" ht="38.25">
      <c r="A15" s="1"/>
      <c r="B15" s="3" t="s">
        <v>5</v>
      </c>
      <c r="C15" s="4" t="s">
        <v>6</v>
      </c>
      <c r="D15" s="4" t="s">
        <v>7</v>
      </c>
      <c r="E15" s="5" t="s">
        <v>8</v>
      </c>
      <c r="F15" s="3" t="s">
        <v>9</v>
      </c>
      <c r="G15" s="4" t="s">
        <v>10</v>
      </c>
      <c r="H15" s="4" t="s">
        <v>11</v>
      </c>
      <c r="I15" s="5" t="s">
        <v>12</v>
      </c>
      <c r="J15" s="3" t="s">
        <v>13</v>
      </c>
      <c r="K15" s="54" t="s">
        <v>14</v>
      </c>
    </row>
    <row r="16" spans="1:11" ht="121.5" customHeight="1">
      <c r="A16" s="1"/>
      <c r="B16" s="6" t="s">
        <v>15</v>
      </c>
      <c r="C16" s="7" t="s">
        <v>16</v>
      </c>
      <c r="D16" s="7" t="s">
        <v>17</v>
      </c>
      <c r="E16" s="8" t="s">
        <v>18</v>
      </c>
      <c r="F16" s="6" t="s">
        <v>19</v>
      </c>
      <c r="G16" s="7" t="s">
        <v>20</v>
      </c>
      <c r="H16" s="7" t="s">
        <v>21</v>
      </c>
      <c r="I16" s="8" t="s">
        <v>22</v>
      </c>
      <c r="J16" s="6" t="s">
        <v>23</v>
      </c>
      <c r="K16" s="55" t="s">
        <v>29</v>
      </c>
    </row>
    <row r="17" spans="1:11" ht="247.5" customHeight="1">
      <c r="A17" s="33"/>
      <c r="B17" s="28" t="s">
        <v>31</v>
      </c>
      <c r="C17" s="29" t="s">
        <v>67</v>
      </c>
      <c r="D17" s="29" t="s">
        <v>50</v>
      </c>
      <c r="E17" s="30" t="s">
        <v>40</v>
      </c>
      <c r="F17" s="52" t="s">
        <v>68</v>
      </c>
      <c r="G17" s="53" t="s">
        <v>68</v>
      </c>
      <c r="H17" s="59" t="s">
        <v>68</v>
      </c>
      <c r="I17" s="34" t="s">
        <v>73</v>
      </c>
      <c r="J17" s="28" t="s">
        <v>74</v>
      </c>
      <c r="K17" s="35" t="s">
        <v>25</v>
      </c>
    </row>
    <row r="18" spans="1:11" ht="48.75" customHeight="1">
      <c r="A18" s="33"/>
      <c r="B18" s="28" t="s">
        <v>31</v>
      </c>
      <c r="C18" s="29" t="s">
        <v>49</v>
      </c>
      <c r="D18" s="29" t="s">
        <v>32</v>
      </c>
      <c r="E18" s="30" t="s">
        <v>39</v>
      </c>
      <c r="F18" s="52" t="s">
        <v>68</v>
      </c>
      <c r="G18" s="53" t="s">
        <v>68</v>
      </c>
      <c r="H18" s="59" t="s">
        <v>68</v>
      </c>
      <c r="I18" s="34" t="s">
        <v>75</v>
      </c>
      <c r="J18" s="28" t="s">
        <v>74</v>
      </c>
      <c r="K18" s="35" t="s">
        <v>25</v>
      </c>
    </row>
    <row r="19" spans="1:11" ht="87" customHeight="1">
      <c r="A19" s="33"/>
      <c r="B19" s="28" t="s">
        <v>31</v>
      </c>
      <c r="C19" s="29" t="s">
        <v>65</v>
      </c>
      <c r="D19" s="29" t="s">
        <v>51</v>
      </c>
      <c r="E19" s="30" t="s">
        <v>41</v>
      </c>
      <c r="F19" s="52" t="s">
        <v>68</v>
      </c>
      <c r="G19" s="53" t="s">
        <v>68</v>
      </c>
      <c r="H19" s="59" t="s">
        <v>68</v>
      </c>
      <c r="I19" s="34" t="s">
        <v>58</v>
      </c>
      <c r="J19" s="28" t="s">
        <v>74</v>
      </c>
      <c r="K19" s="35" t="s">
        <v>25</v>
      </c>
    </row>
    <row r="20" spans="1:11" ht="73.5" customHeight="1">
      <c r="A20" s="33"/>
      <c r="B20" s="28" t="s">
        <v>31</v>
      </c>
      <c r="C20" s="29" t="s">
        <v>34</v>
      </c>
      <c r="D20" s="29" t="s">
        <v>33</v>
      </c>
      <c r="E20" s="30" t="s">
        <v>40</v>
      </c>
      <c r="F20" s="52" t="s">
        <v>68</v>
      </c>
      <c r="G20" s="53" t="s">
        <v>68</v>
      </c>
      <c r="H20" s="59" t="s">
        <v>68</v>
      </c>
      <c r="I20" s="34" t="s">
        <v>59</v>
      </c>
      <c r="J20" s="28" t="s">
        <v>76</v>
      </c>
      <c r="K20" s="35" t="s">
        <v>24</v>
      </c>
    </row>
    <row r="21" spans="1:11" ht="86.25" customHeight="1">
      <c r="A21" s="33"/>
      <c r="B21" s="28" t="s">
        <v>31</v>
      </c>
      <c r="C21" s="29" t="s">
        <v>53</v>
      </c>
      <c r="D21" s="29" t="s">
        <v>45</v>
      </c>
      <c r="E21" s="30" t="s">
        <v>46</v>
      </c>
      <c r="F21" s="52" t="s">
        <v>26</v>
      </c>
      <c r="G21" s="53" t="s">
        <v>26</v>
      </c>
      <c r="H21" s="59" t="s">
        <v>26</v>
      </c>
      <c r="I21" s="34" t="s">
        <v>47</v>
      </c>
      <c r="J21" s="28" t="s">
        <v>77</v>
      </c>
      <c r="K21" s="35" t="s">
        <v>25</v>
      </c>
    </row>
    <row r="22" spans="1:11" ht="97.5" customHeight="1">
      <c r="A22" s="33"/>
      <c r="B22" s="28" t="s">
        <v>38</v>
      </c>
      <c r="C22" s="29" t="s">
        <v>42</v>
      </c>
      <c r="D22" s="29" t="s">
        <v>43</v>
      </c>
      <c r="E22" s="30" t="s">
        <v>35</v>
      </c>
      <c r="F22" s="52" t="s">
        <v>25</v>
      </c>
      <c r="G22" s="53" t="s">
        <v>25</v>
      </c>
      <c r="H22" s="59" t="s">
        <v>25</v>
      </c>
      <c r="I22" s="34" t="s">
        <v>60</v>
      </c>
      <c r="J22" s="28" t="s">
        <v>78</v>
      </c>
      <c r="K22" s="35" t="s">
        <v>24</v>
      </c>
    </row>
    <row r="23" spans="1:11" ht="110.25" customHeight="1">
      <c r="A23" s="33"/>
      <c r="B23" s="28" t="s">
        <v>48</v>
      </c>
      <c r="C23" s="29" t="s">
        <v>54</v>
      </c>
      <c r="D23" s="29" t="s">
        <v>62</v>
      </c>
      <c r="E23" s="30" t="s">
        <v>55</v>
      </c>
      <c r="F23" s="52" t="s">
        <v>68</v>
      </c>
      <c r="G23" s="53" t="s">
        <v>25</v>
      </c>
      <c r="H23" s="59" t="s">
        <v>25</v>
      </c>
      <c r="I23" s="34" t="s">
        <v>79</v>
      </c>
      <c r="J23" s="28" t="s">
        <v>80</v>
      </c>
      <c r="K23" s="35" t="s">
        <v>25</v>
      </c>
    </row>
    <row r="24" spans="1:11" ht="98.25" customHeight="1">
      <c r="A24" s="33"/>
      <c r="B24" s="28" t="s">
        <v>38</v>
      </c>
      <c r="C24" s="29" t="s">
        <v>56</v>
      </c>
      <c r="D24" s="29" t="s">
        <v>63</v>
      </c>
      <c r="E24" s="30" t="s">
        <v>57</v>
      </c>
      <c r="F24" s="52" t="s">
        <v>25</v>
      </c>
      <c r="G24" s="53" t="s">
        <v>25</v>
      </c>
      <c r="H24" s="59" t="s">
        <v>25</v>
      </c>
      <c r="I24" s="34" t="s">
        <v>49</v>
      </c>
      <c r="J24" s="28" t="s">
        <v>64</v>
      </c>
      <c r="K24" s="35" t="s">
        <v>24</v>
      </c>
    </row>
    <row r="25" spans="1:11" ht="82.5" customHeight="1" thickBot="1">
      <c r="A25" s="33"/>
      <c r="B25" s="31" t="s">
        <v>36</v>
      </c>
      <c r="C25" s="32" t="s">
        <v>66</v>
      </c>
      <c r="D25" s="32" t="s">
        <v>52</v>
      </c>
      <c r="E25" s="56" t="s">
        <v>44</v>
      </c>
      <c r="F25" s="60" t="s">
        <v>25</v>
      </c>
      <c r="G25" s="57" t="s">
        <v>25</v>
      </c>
      <c r="H25" s="61" t="s">
        <v>25</v>
      </c>
      <c r="I25" s="58" t="s">
        <v>61</v>
      </c>
      <c r="J25" s="31" t="s">
        <v>81</v>
      </c>
      <c r="K25" s="36" t="s">
        <v>24</v>
      </c>
    </row>
    <row r="26" spans="1:11" ht="13.5" thickTop="1">
      <c r="A26" s="9"/>
      <c r="B26" s="10"/>
      <c r="C26" s="10"/>
      <c r="D26" s="10"/>
      <c r="E26" s="10"/>
      <c r="F26" s="11"/>
      <c r="G26" s="11"/>
      <c r="H26" s="11"/>
      <c r="I26" s="11"/>
      <c r="J26" s="1"/>
      <c r="K26" s="10"/>
    </row>
    <row r="27" spans="1:11" ht="15">
      <c r="A27" s="9"/>
      <c r="B27" s="51"/>
      <c r="C27" s="50"/>
      <c r="D27" s="50"/>
      <c r="E27" s="50"/>
      <c r="F27" s="50"/>
      <c r="G27" s="50"/>
      <c r="H27" s="49"/>
      <c r="I27" s="50"/>
      <c r="J27" s="50"/>
      <c r="K27" s="1"/>
    </row>
    <row r="28" spans="1:11" ht="15" hidden="1">
      <c r="A28" s="9"/>
      <c r="B28" s="51"/>
      <c r="C28" s="50"/>
      <c r="D28" s="50"/>
      <c r="E28" s="50"/>
      <c r="F28" s="50"/>
      <c r="G28" s="50"/>
      <c r="H28" s="49"/>
      <c r="I28" s="50"/>
      <c r="J28" s="50"/>
      <c r="K28" s="1"/>
    </row>
    <row r="29" spans="1:11" ht="12.75" hidden="1">
      <c r="A29" s="9"/>
      <c r="B29" s="1"/>
      <c r="C29" s="1"/>
      <c r="D29" s="1"/>
      <c r="E29" s="1"/>
      <c r="F29" s="12"/>
      <c r="G29" s="12"/>
      <c r="H29" s="12"/>
      <c r="I29" s="12"/>
      <c r="J29" s="1"/>
      <c r="K29" s="1"/>
    </row>
    <row r="30" spans="1:11" ht="12.75" hidden="1">
      <c r="A30" s="9"/>
      <c r="B30" s="1"/>
      <c r="C30" s="48" t="s">
        <v>24</v>
      </c>
      <c r="D30" s="48" t="s">
        <v>25</v>
      </c>
      <c r="E30" s="48" t="s">
        <v>26</v>
      </c>
      <c r="F30" s="48" t="s">
        <v>27</v>
      </c>
      <c r="G30" s="12"/>
      <c r="H30" s="12"/>
      <c r="I30" s="12"/>
      <c r="J30" s="1"/>
      <c r="K30" s="1"/>
    </row>
    <row r="31" spans="1:11" ht="12.75" hidden="1">
      <c r="A31" s="9"/>
      <c r="B31" s="47" t="s">
        <v>27</v>
      </c>
      <c r="C31" s="25">
        <v>4</v>
      </c>
      <c r="D31" s="23">
        <v>8</v>
      </c>
      <c r="E31" s="22">
        <v>12</v>
      </c>
      <c r="F31" s="21">
        <v>16</v>
      </c>
      <c r="G31" s="12"/>
      <c r="H31" s="12"/>
      <c r="I31" s="12"/>
      <c r="J31" s="1"/>
      <c r="K31" s="1"/>
    </row>
    <row r="32" spans="1:11" ht="12.75" hidden="1">
      <c r="A32" s="9"/>
      <c r="B32" s="47" t="s">
        <v>26</v>
      </c>
      <c r="C32" s="25">
        <v>3</v>
      </c>
      <c r="D32" s="23">
        <v>6</v>
      </c>
      <c r="E32" s="24">
        <v>9</v>
      </c>
      <c r="F32" s="21">
        <v>12</v>
      </c>
      <c r="G32" s="12"/>
      <c r="H32" s="12"/>
      <c r="I32" s="12"/>
      <c r="J32" s="1"/>
      <c r="K32" s="1"/>
    </row>
    <row r="33" spans="1:11" ht="12.75" hidden="1">
      <c r="A33" s="9"/>
      <c r="B33" s="47" t="s">
        <v>25</v>
      </c>
      <c r="C33" s="25">
        <v>2</v>
      </c>
      <c r="D33" s="25">
        <v>4</v>
      </c>
      <c r="E33" s="24">
        <v>6</v>
      </c>
      <c r="F33" s="23">
        <v>8</v>
      </c>
      <c r="G33" s="12"/>
      <c r="H33" s="12"/>
      <c r="I33" s="12"/>
      <c r="J33" s="1"/>
      <c r="K33" s="1"/>
    </row>
    <row r="34" spans="1:11" ht="12.75" hidden="1">
      <c r="A34" s="9"/>
      <c r="B34" s="47" t="s">
        <v>24</v>
      </c>
      <c r="C34" s="25">
        <v>1</v>
      </c>
      <c r="D34" s="25">
        <v>2</v>
      </c>
      <c r="E34" s="26">
        <v>3</v>
      </c>
      <c r="F34" s="25">
        <v>4</v>
      </c>
      <c r="G34" s="12"/>
      <c r="H34" s="12"/>
      <c r="I34" s="12"/>
      <c r="J34" s="1"/>
      <c r="K34" s="1"/>
    </row>
    <row r="35" spans="1:11" ht="12.75" hidden="1">
      <c r="A35" s="9"/>
      <c r="B35" s="13"/>
      <c r="C35" s="12"/>
      <c r="D35" s="12"/>
      <c r="E35" s="13"/>
      <c r="F35" s="12"/>
      <c r="G35" s="12"/>
      <c r="H35" s="12"/>
      <c r="I35" s="12"/>
      <c r="J35" s="1"/>
      <c r="K35" s="1"/>
    </row>
    <row r="36" spans="1:11" ht="12.75" hidden="1">
      <c r="A36" s="9"/>
      <c r="B36" s="1"/>
      <c r="C36" s="1"/>
      <c r="D36" s="1"/>
      <c r="E36" s="1"/>
      <c r="F36" s="12"/>
      <c r="G36" s="12"/>
      <c r="H36" s="12"/>
      <c r="I36" s="12"/>
      <c r="J36" s="1"/>
      <c r="K36" s="1"/>
    </row>
    <row r="37" spans="1:11" ht="12.75" hidden="1">
      <c r="A37" s="9"/>
      <c r="B37" s="1"/>
      <c r="C37" s="1"/>
      <c r="D37" s="1"/>
      <c r="E37" s="1"/>
      <c r="F37" s="12"/>
      <c r="G37" s="12"/>
      <c r="H37" s="12"/>
      <c r="I37" s="12"/>
      <c r="J37" s="1"/>
      <c r="K37" s="1"/>
    </row>
    <row r="38" spans="1:11" ht="12.75" hidden="1">
      <c r="A38" s="9"/>
      <c r="B38" s="1"/>
      <c r="C38" s="1"/>
      <c r="D38" s="1"/>
      <c r="E38" s="1"/>
      <c r="F38" s="12" t="s">
        <v>24</v>
      </c>
      <c r="G38" s="12"/>
      <c r="H38" s="20" t="e">
        <f>IF(#REF!="",0,IF(#REF!="Very low",1,IF(#REF!="Low",2,IF(#REF!="Medium",3,IF(#REF!="High",4,#REF!)))))</f>
        <v>#REF!</v>
      </c>
      <c r="I38" s="20" t="e">
        <f>IF(#REF!="",0,IF(#REF!="Very low",1,IF(#REF!="Low",2,IF(#REF!="Medium",3,IF(#REF!="High",4,#REF!)))))</f>
        <v>#REF!</v>
      </c>
      <c r="J38" s="27" t="e">
        <f>IF(H38*I38=0,"",IF(H38*I38&gt;0.5,H38*I38))</f>
        <v>#REF!</v>
      </c>
      <c r="K38" s="1" t="e">
        <f>IF(J38="","",IF(J38&lt;5,"Low",IF(J38&lt;11,"Medium",IF(J38&gt;11,"High"))))</f>
        <v>#REF!</v>
      </c>
    </row>
    <row r="39" spans="1:11" ht="12.75" hidden="1">
      <c r="A39" s="9"/>
      <c r="B39" s="1"/>
      <c r="C39" s="1"/>
      <c r="D39" s="1"/>
      <c r="E39" s="1"/>
      <c r="F39" s="12" t="s">
        <v>25</v>
      </c>
      <c r="G39" s="12"/>
      <c r="H39" s="20" t="e">
        <f>IF(#REF!="",0,IF(#REF!="Very low",1,IF(#REF!="Low",2,IF(#REF!="Medium",3,IF(#REF!="High",4,#REF!)))))</f>
        <v>#REF!</v>
      </c>
      <c r="I39" s="20" t="e">
        <f>IF(#REF!="",0,IF(#REF!="Very low",1,IF(#REF!="Low",2,IF(#REF!="Medium",3,IF(#REF!="High",4,#REF!)))))</f>
        <v>#REF!</v>
      </c>
      <c r="J39" s="27" t="e">
        <f aca="true" t="shared" si="0" ref="J39:J57">IF(H39*I39=0,"",IF(H39*I39&gt;0.5,H39*I39))</f>
        <v>#REF!</v>
      </c>
      <c r="K39" s="1" t="e">
        <f aca="true" t="shared" si="1" ref="K39:K57">IF(J39="","",IF(J39&lt;5,"Low",IF(J39&lt;11,"Medium",IF(J39&gt;11,"High"))))</f>
        <v>#REF!</v>
      </c>
    </row>
    <row r="40" spans="1:11" ht="12.75" hidden="1">
      <c r="A40" s="9"/>
      <c r="B40" s="1"/>
      <c r="C40" s="1"/>
      <c r="D40" s="1"/>
      <c r="E40" s="1"/>
      <c r="F40" s="12" t="s">
        <v>26</v>
      </c>
      <c r="G40" s="12"/>
      <c r="H40" s="20" t="e">
        <f>IF(#REF!="",0,IF(#REF!="Very low",1,IF(#REF!="Low",2,IF(#REF!="Medium",3,IF(#REF!="High",4,F17)))))</f>
        <v>#REF!</v>
      </c>
      <c r="I40" s="20" t="e">
        <f>IF(#REF!="",0,IF(#REF!="Very low",1,IF(#REF!="Low",2,IF(#REF!="Medium",3,IF(#REF!="High",4,G17)))))</f>
        <v>#REF!</v>
      </c>
      <c r="J40" s="27" t="e">
        <f t="shared" si="0"/>
        <v>#REF!</v>
      </c>
      <c r="K40" s="1" t="e">
        <f t="shared" si="1"/>
        <v>#REF!</v>
      </c>
    </row>
    <row r="41" spans="1:11" ht="12.75" hidden="1">
      <c r="A41" s="9"/>
      <c r="B41" s="1"/>
      <c r="C41" s="1"/>
      <c r="D41" s="1"/>
      <c r="E41" s="1"/>
      <c r="F41" s="12" t="s">
        <v>27</v>
      </c>
      <c r="G41" s="12"/>
      <c r="H41" s="20">
        <f>IF(F17="",0,IF(F17="Very low",1,IF(F17="Low",2,IF(F17="Medium",3,IF(F17="High",4,F18)))))</f>
        <v>2</v>
      </c>
      <c r="I41" s="20">
        <f>IF(G17="",0,IF(G17="Very low",1,IF(G17="Low",2,IF(G17="Medium",3,IF(G17="High",4,G18)))))</f>
        <v>2</v>
      </c>
      <c r="J41" s="27">
        <f t="shared" si="0"/>
        <v>4</v>
      </c>
      <c r="K41" s="1" t="str">
        <f t="shared" si="1"/>
        <v>Low</v>
      </c>
    </row>
    <row r="42" spans="1:11" ht="12.75" hidden="1">
      <c r="A42" s="9"/>
      <c r="B42" s="1"/>
      <c r="C42" s="1"/>
      <c r="D42" s="1"/>
      <c r="E42" s="1"/>
      <c r="F42" s="12"/>
      <c r="G42" s="12"/>
      <c r="H42" s="20">
        <f>IF(F18="",0,IF(F18="Very low",1,IF(F18="Low",2,IF(F18="Medium",3,IF(F18="High",4,#REF!)))))</f>
        <v>2</v>
      </c>
      <c r="I42" s="20">
        <f>IF(G18="",0,IF(G18="Very low",1,IF(G18="Low",2,IF(G18="Medium",3,IF(G18="High",4,#REF!)))))</f>
        <v>2</v>
      </c>
      <c r="J42" s="27">
        <f t="shared" si="0"/>
        <v>4</v>
      </c>
      <c r="K42" s="1" t="str">
        <f t="shared" si="1"/>
        <v>Low</v>
      </c>
    </row>
    <row r="43" spans="1:11" ht="12.75" hidden="1">
      <c r="A43" s="9"/>
      <c r="B43" s="1"/>
      <c r="C43" s="1"/>
      <c r="D43" s="1"/>
      <c r="E43" s="1"/>
      <c r="F43" s="12"/>
      <c r="G43" s="12"/>
      <c r="H43" s="20" t="e">
        <f>IF(#REF!="",0,IF(#REF!="Very low",1,IF(#REF!="Low",2,IF(#REF!="Medium",3,IF(#REF!="High",4,F19)))))</f>
        <v>#REF!</v>
      </c>
      <c r="I43" s="20" t="e">
        <f>IF(#REF!="",0,IF(#REF!="Very low",1,IF(#REF!="Low",2,IF(#REF!="Medium",3,IF(#REF!="High",4,G19)))))</f>
        <v>#REF!</v>
      </c>
      <c r="J43" s="27" t="e">
        <f t="shared" si="0"/>
        <v>#REF!</v>
      </c>
      <c r="K43" s="1" t="e">
        <f t="shared" si="1"/>
        <v>#REF!</v>
      </c>
    </row>
    <row r="44" spans="1:11" ht="12.75" hidden="1">
      <c r="A44" s="9"/>
      <c r="B44" s="1"/>
      <c r="C44" s="1"/>
      <c r="D44" s="1"/>
      <c r="E44" s="1"/>
      <c r="F44" s="12"/>
      <c r="G44" s="12"/>
      <c r="H44" s="20">
        <f>IF(F19="",0,IF(F19="Very low",1,IF(F19="Low",2,IF(F19="Medium",3,IF(F19="High",4,F20)))))</f>
        <v>2</v>
      </c>
      <c r="I44" s="20">
        <f>IF(G19="",0,IF(G19="Very low",1,IF(G19="Low",2,IF(G19="Medium",3,IF(G19="High",4,G20)))))</f>
        <v>2</v>
      </c>
      <c r="J44" s="27">
        <f t="shared" si="0"/>
        <v>4</v>
      </c>
      <c r="K44" s="1" t="str">
        <f t="shared" si="1"/>
        <v>Low</v>
      </c>
    </row>
    <row r="45" spans="1:11" ht="12.75" hidden="1">
      <c r="A45" s="9"/>
      <c r="B45" s="1"/>
      <c r="C45" s="1"/>
      <c r="D45" s="1"/>
      <c r="E45" s="1"/>
      <c r="F45" s="12"/>
      <c r="G45" s="12"/>
      <c r="H45" s="20">
        <f>IF(F20="",0,IF(F20="Very low",1,IF(F20="Low",2,IF(F20="Medium",3,IF(F20="High",4,#REF!)))))</f>
        <v>2</v>
      </c>
      <c r="I45" s="20">
        <f>IF(G20="",0,IF(G20="Very low",1,IF(G20="Low",2,IF(G20="Medium",3,IF(G20="High",4,#REF!)))))</f>
        <v>2</v>
      </c>
      <c r="J45" s="27">
        <f t="shared" si="0"/>
        <v>4</v>
      </c>
      <c r="K45" s="1" t="str">
        <f t="shared" si="1"/>
        <v>Low</v>
      </c>
    </row>
    <row r="46" spans="1:11" ht="12.75" hidden="1">
      <c r="A46" s="9"/>
      <c r="B46" s="1"/>
      <c r="C46" s="12" t="s">
        <v>24</v>
      </c>
      <c r="D46" s="12" t="s">
        <v>25</v>
      </c>
      <c r="E46" s="12" t="s">
        <v>26</v>
      </c>
      <c r="F46" s="12" t="s">
        <v>27</v>
      </c>
      <c r="G46" s="12"/>
      <c r="H46" s="20" t="e">
        <f>IF(#REF!="",0,IF(#REF!="Very low",1,IF(#REF!="Low",2,IF(#REF!="Medium",3,IF(#REF!="High",4,#REF!)))))</f>
        <v>#REF!</v>
      </c>
      <c r="I46" s="20" t="e">
        <f>IF(#REF!="",0,IF(#REF!="Very low",1,IF(#REF!="Low",2,IF(#REF!="Medium",3,IF(#REF!="High",4,#REF!)))))</f>
        <v>#REF!</v>
      </c>
      <c r="J46" s="27" t="e">
        <f t="shared" si="0"/>
        <v>#REF!</v>
      </c>
      <c r="K46" s="1" t="e">
        <f t="shared" si="1"/>
        <v>#REF!</v>
      </c>
    </row>
    <row r="47" spans="1:11" ht="12.75" hidden="1">
      <c r="A47" s="9"/>
      <c r="B47" s="12" t="s">
        <v>24</v>
      </c>
      <c r="C47" s="25">
        <v>1</v>
      </c>
      <c r="D47" s="25">
        <v>2</v>
      </c>
      <c r="E47" s="26">
        <v>3</v>
      </c>
      <c r="F47" s="25">
        <v>4</v>
      </c>
      <c r="G47" s="12"/>
      <c r="H47" s="20" t="e">
        <f>IF(#REF!="",0,IF(#REF!="Very low",1,IF(#REF!="Low",2,IF(#REF!="Medium",3,IF(#REF!="High",4,#REF!)))))</f>
        <v>#REF!</v>
      </c>
      <c r="I47" s="20" t="e">
        <f>IF(#REF!="",0,IF(#REF!="Very low",1,IF(#REF!="Low",2,IF(#REF!="Medium",3,IF(#REF!="High",4,#REF!)))))</f>
        <v>#REF!</v>
      </c>
      <c r="J47" s="27" t="e">
        <f t="shared" si="0"/>
        <v>#REF!</v>
      </c>
      <c r="K47" s="1" t="e">
        <f t="shared" si="1"/>
        <v>#REF!</v>
      </c>
    </row>
    <row r="48" spans="1:11" ht="12.75" hidden="1">
      <c r="A48" s="9"/>
      <c r="B48" s="12" t="s">
        <v>25</v>
      </c>
      <c r="C48" s="25">
        <v>2</v>
      </c>
      <c r="D48" s="25">
        <v>4</v>
      </c>
      <c r="E48" s="24">
        <v>6</v>
      </c>
      <c r="F48" s="23">
        <v>8</v>
      </c>
      <c r="G48" s="12"/>
      <c r="H48" s="20" t="e">
        <f>IF(#REF!="",0,IF(#REF!="Very low",1,IF(#REF!="Low",2,IF(#REF!="Medium",3,IF(#REF!="High",4,#REF!)))))</f>
        <v>#REF!</v>
      </c>
      <c r="I48" s="20" t="e">
        <f>IF(#REF!="",0,IF(#REF!="Very low",1,IF(#REF!="Low",2,IF(#REF!="Medium",3,IF(#REF!="High",4,#REF!)))))</f>
        <v>#REF!</v>
      </c>
      <c r="J48" s="27" t="e">
        <f t="shared" si="0"/>
        <v>#REF!</v>
      </c>
      <c r="K48" s="1" t="e">
        <f t="shared" si="1"/>
        <v>#REF!</v>
      </c>
    </row>
    <row r="49" spans="1:11" ht="12.75" hidden="1">
      <c r="A49" s="9"/>
      <c r="B49" s="12" t="s">
        <v>26</v>
      </c>
      <c r="C49" s="25">
        <v>3</v>
      </c>
      <c r="D49" s="23">
        <v>6</v>
      </c>
      <c r="E49" s="24">
        <v>9</v>
      </c>
      <c r="F49" s="21">
        <v>12</v>
      </c>
      <c r="G49" s="12"/>
      <c r="H49" s="20" t="e">
        <f>IF(#REF!="",0,IF(#REF!="Very low",1,IF(#REF!="Low",2,IF(#REF!="Medium",3,IF(#REF!="High",4,#REF!)))))</f>
        <v>#REF!</v>
      </c>
      <c r="I49" s="20" t="e">
        <f>IF(#REF!="",0,IF(#REF!="Very low",1,IF(#REF!="Low",2,IF(#REF!="Medium",3,IF(#REF!="High",4,#REF!)))))</f>
        <v>#REF!</v>
      </c>
      <c r="J49" s="27" t="e">
        <f t="shared" si="0"/>
        <v>#REF!</v>
      </c>
      <c r="K49" s="1" t="e">
        <f t="shared" si="1"/>
        <v>#REF!</v>
      </c>
    </row>
    <row r="50" spans="1:11" ht="12.75" hidden="1">
      <c r="A50" s="9"/>
      <c r="B50" s="12" t="s">
        <v>27</v>
      </c>
      <c r="C50" s="25">
        <v>4</v>
      </c>
      <c r="D50" s="23">
        <v>8</v>
      </c>
      <c r="E50" s="22">
        <v>12</v>
      </c>
      <c r="F50" s="21">
        <v>16</v>
      </c>
      <c r="G50" s="12"/>
      <c r="H50" s="20" t="e">
        <f>IF(#REF!="",0,IF(#REF!="Very low",1,IF(#REF!="Low",2,IF(#REF!="Medium",3,IF(#REF!="High",4,#REF!)))))</f>
        <v>#REF!</v>
      </c>
      <c r="I50" s="20" t="e">
        <f>IF(#REF!="",0,IF(#REF!="Very low",1,IF(#REF!="Low",2,IF(#REF!="Medium",3,IF(#REF!="High",4,#REF!)))))</f>
        <v>#REF!</v>
      </c>
      <c r="J50" s="27" t="e">
        <f t="shared" si="0"/>
        <v>#REF!</v>
      </c>
      <c r="K50" s="1" t="e">
        <f t="shared" si="1"/>
        <v>#REF!</v>
      </c>
    </row>
    <row r="51" spans="1:11" ht="12.75" hidden="1">
      <c r="A51" s="9"/>
      <c r="B51" s="12"/>
      <c r="C51" s="12"/>
      <c r="D51" s="12"/>
      <c r="F51" s="12"/>
      <c r="G51" s="12"/>
      <c r="H51" s="20" t="e">
        <f>IF(#REF!="",0,IF(#REF!="Very low",1,IF(#REF!="Low",2,IF(#REF!="Medium",3,IF(#REF!="High",4,#REF!)))))</f>
        <v>#REF!</v>
      </c>
      <c r="I51" s="20" t="e">
        <f>IF(#REF!="",0,IF(#REF!="Very low",1,IF(#REF!="Low",2,IF(#REF!="Medium",3,IF(#REF!="High",4,#REF!)))))</f>
        <v>#REF!</v>
      </c>
      <c r="J51" s="27" t="e">
        <f t="shared" si="0"/>
        <v>#REF!</v>
      </c>
      <c r="K51" s="1" t="e">
        <f t="shared" si="1"/>
        <v>#REF!</v>
      </c>
    </row>
    <row r="52" spans="1:11" ht="12.75" hidden="1">
      <c r="A52" s="9"/>
      <c r="B52" s="1"/>
      <c r="C52" s="1"/>
      <c r="D52" s="1"/>
      <c r="E52" s="1"/>
      <c r="F52" s="12"/>
      <c r="G52" s="12"/>
      <c r="H52" s="20" t="e">
        <f>IF(#REF!="",0,IF(#REF!="Very low",1,IF(#REF!="Low",2,IF(#REF!="Medium",3,IF(#REF!="High",4,#REF!)))))</f>
        <v>#REF!</v>
      </c>
      <c r="I52" s="20" t="e">
        <f>IF(#REF!="",0,IF(#REF!="Very low",1,IF(#REF!="Low",2,IF(#REF!="Medium",3,IF(#REF!="High",4,#REF!)))))</f>
        <v>#REF!</v>
      </c>
      <c r="J52" s="27" t="e">
        <f t="shared" si="0"/>
        <v>#REF!</v>
      </c>
      <c r="K52" s="1" t="e">
        <f t="shared" si="1"/>
        <v>#REF!</v>
      </c>
    </row>
    <row r="53" spans="1:11" ht="12.75" hidden="1">
      <c r="A53" s="9"/>
      <c r="B53" s="1"/>
      <c r="C53" s="1"/>
      <c r="D53" s="1"/>
      <c r="E53" s="1"/>
      <c r="F53" s="12"/>
      <c r="G53" s="12"/>
      <c r="H53" s="20" t="e">
        <f>IF(#REF!="",0,IF(#REF!="Very low",1,IF(#REF!="Low",2,IF(#REF!="Medium",3,IF(#REF!="High",4,#REF!)))))</f>
        <v>#REF!</v>
      </c>
      <c r="I53" s="20" t="e">
        <f>IF(#REF!="",0,IF(#REF!="Very low",1,IF(#REF!="Low",2,IF(#REF!="Medium",3,IF(#REF!="High",4,#REF!)))))</f>
        <v>#REF!</v>
      </c>
      <c r="J53" s="27" t="e">
        <f t="shared" si="0"/>
        <v>#REF!</v>
      </c>
      <c r="K53" s="1" t="e">
        <f t="shared" si="1"/>
        <v>#REF!</v>
      </c>
    </row>
    <row r="54" spans="1:11" ht="12.75" hidden="1">
      <c r="A54" s="9"/>
      <c r="B54" s="1"/>
      <c r="C54" s="1"/>
      <c r="D54" s="1"/>
      <c r="E54" s="1"/>
      <c r="F54" s="12"/>
      <c r="G54" s="12"/>
      <c r="H54" s="20" t="e">
        <f>IF(#REF!="",0,IF(#REF!="Very low",1,IF(#REF!="Low",2,IF(#REF!="Medium",3,IF(#REF!="High",4,#REF!)))))</f>
        <v>#REF!</v>
      </c>
      <c r="I54" s="20" t="e">
        <f>IF(#REF!="",0,IF(#REF!="Very low",1,IF(#REF!="Low",2,IF(#REF!="Medium",3,IF(#REF!="High",4,#REF!)))))</f>
        <v>#REF!</v>
      </c>
      <c r="J54" s="27" t="e">
        <f t="shared" si="0"/>
        <v>#REF!</v>
      </c>
      <c r="K54" s="1" t="e">
        <f t="shared" si="1"/>
        <v>#REF!</v>
      </c>
    </row>
    <row r="55" spans="1:11" ht="12.75" hidden="1">
      <c r="A55" s="9"/>
      <c r="B55" s="1"/>
      <c r="C55" s="1"/>
      <c r="D55" s="1"/>
      <c r="E55" s="1"/>
      <c r="F55" s="12"/>
      <c r="G55" s="12"/>
      <c r="H55" s="20" t="e">
        <f>IF(#REF!="",0,IF(#REF!="Very low",1,IF(#REF!="Low",2,IF(#REF!="Medium",3,IF(#REF!="High",4,#REF!)))))</f>
        <v>#REF!</v>
      </c>
      <c r="I55" s="20" t="e">
        <f>IF(#REF!="",0,IF(#REF!="Very low",1,IF(#REF!="Low",2,IF(#REF!="Medium",3,IF(#REF!="High",4,#REF!)))))</f>
        <v>#REF!</v>
      </c>
      <c r="J55" s="27" t="e">
        <f t="shared" si="0"/>
        <v>#REF!</v>
      </c>
      <c r="K55" s="1" t="e">
        <f t="shared" si="1"/>
        <v>#REF!</v>
      </c>
    </row>
    <row r="56" spans="1:11" ht="12.75" hidden="1">
      <c r="A56" s="9"/>
      <c r="B56" s="1"/>
      <c r="C56" s="1"/>
      <c r="D56" s="1"/>
      <c r="E56" s="1"/>
      <c r="F56" s="12"/>
      <c r="G56" s="12"/>
      <c r="H56" s="20" t="e">
        <f>IF(#REF!="",0,IF(#REF!="Very low",1,IF(#REF!="Low",2,IF(#REF!="Medium",3,IF(#REF!="High",4,#REF!)))))</f>
        <v>#REF!</v>
      </c>
      <c r="I56" s="20" t="e">
        <f>IF(#REF!="",0,IF(#REF!="Very low",1,IF(#REF!="Low",2,IF(#REF!="Medium",3,IF(#REF!="High",4,#REF!)))))</f>
        <v>#REF!</v>
      </c>
      <c r="J56" s="27" t="e">
        <f t="shared" si="0"/>
        <v>#REF!</v>
      </c>
      <c r="K56" s="1" t="e">
        <f t="shared" si="1"/>
        <v>#REF!</v>
      </c>
    </row>
    <row r="57" spans="1:11" ht="12.75" hidden="1">
      <c r="A57" s="9"/>
      <c r="B57" s="1"/>
      <c r="C57" s="1"/>
      <c r="D57" s="1"/>
      <c r="E57" s="1"/>
      <c r="F57" s="12"/>
      <c r="G57" s="12"/>
      <c r="H57" s="20" t="e">
        <f>IF(#REF!="",0,IF(#REF!="Very low",1,IF(#REF!="Low",2,IF(#REF!="Medium",3,IF(#REF!="High",4,F26)))))</f>
        <v>#REF!</v>
      </c>
      <c r="I57" s="20" t="e">
        <f>IF(#REF!="",0,IF(#REF!="Very low",1,IF(#REF!="Low",2,IF(#REF!="Medium",3,IF(#REF!="High",4,G26)))))</f>
        <v>#REF!</v>
      </c>
      <c r="J57" s="27" t="e">
        <f t="shared" si="0"/>
        <v>#REF!</v>
      </c>
      <c r="K57" s="1" t="e">
        <f t="shared" si="1"/>
        <v>#REF!</v>
      </c>
    </row>
    <row r="58" spans="1:11" ht="12.75" hidden="1">
      <c r="A58" s="9"/>
      <c r="B58" s="1"/>
      <c r="C58" s="1"/>
      <c r="D58" s="1"/>
      <c r="E58" s="1"/>
      <c r="F58" s="12"/>
      <c r="G58" s="12"/>
      <c r="H58" s="12"/>
      <c r="I58" s="12"/>
      <c r="J58" s="1"/>
      <c r="K58" s="1"/>
    </row>
    <row r="59" spans="1:11" ht="12.75" hidden="1">
      <c r="A59" s="1"/>
      <c r="B59" s="1"/>
      <c r="C59" s="1"/>
      <c r="D59" s="1"/>
      <c r="E59" s="1"/>
      <c r="F59" s="12"/>
      <c r="G59" s="12"/>
      <c r="H59" s="12"/>
      <c r="I59" s="12"/>
      <c r="J59" s="1"/>
      <c r="K59" s="1"/>
    </row>
    <row r="60" spans="1:11" ht="12.75" hidden="1">
      <c r="A60" s="1"/>
      <c r="B60" s="1"/>
      <c r="C60" s="1"/>
      <c r="D60" s="1"/>
      <c r="E60" s="1"/>
      <c r="F60" s="12"/>
      <c r="G60" s="12"/>
      <c r="H60" s="12"/>
      <c r="I60" s="12"/>
      <c r="J60" s="1"/>
      <c r="K60" s="1"/>
    </row>
    <row r="61" spans="1:11" ht="12.75" hidden="1">
      <c r="A61" s="1"/>
      <c r="B61" s="1"/>
      <c r="C61" s="1"/>
      <c r="D61" s="1"/>
      <c r="E61" s="1"/>
      <c r="F61" s="12"/>
      <c r="G61" s="12"/>
      <c r="H61" s="12"/>
      <c r="I61" s="12"/>
      <c r="J61" s="1"/>
      <c r="K61" s="1"/>
    </row>
    <row r="95" ht="13.5" customHeight="1"/>
  </sheetData>
  <sheetProtection selectLockedCells="1"/>
  <mergeCells count="5">
    <mergeCell ref="F11:J11"/>
    <mergeCell ref="F3:J3"/>
    <mergeCell ref="F5:J5"/>
    <mergeCell ref="F7:J7"/>
    <mergeCell ref="F9:J9"/>
  </mergeCells>
  <dataValidations count="1">
    <dataValidation type="list" allowBlank="1" showInputMessage="1" showErrorMessage="1" sqref="F17:G25">
      <formula1>$F$38:$F$42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/>
  <headerFooter alignWithMargins="0">
    <oddHeader>&amp;CGeneric Risk Assessment SR2008No10GRA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R.Yearsley</dc:creator>
  <cp:keywords/>
  <dc:description>207_06_SD33; Version 2
Issue date: 22/02/07
review due: 22/05/08</dc:description>
  <cp:lastModifiedBy>Registered User</cp:lastModifiedBy>
  <cp:lastPrinted>2008-03-13T09:23:27Z</cp:lastPrinted>
  <dcterms:created xsi:type="dcterms:W3CDTF">2005-05-04T08:30:35Z</dcterms:created>
  <dcterms:modified xsi:type="dcterms:W3CDTF">2020-11-25T15:06:23Z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-139823913</vt:i4>
  </property>
  <property fmtid="{D5CDD505-2E9C-101B-9397-08002B2CF9AE}" pid="4" name="_EmailSubject">
    <vt:lpwstr>batch addition / removal</vt:lpwstr>
  </property>
  <property fmtid="{D5CDD505-2E9C-101B-9397-08002B2CF9AE}" pid="5" name="_AuthorEmail">
    <vt:lpwstr>Document-Management.Bristol4.HO@environment-agency.gov.uk</vt:lpwstr>
  </property>
  <property fmtid="{D5CDD505-2E9C-101B-9397-08002B2CF9AE}" pid="6" name="_AuthorEmailDisplayName">
    <vt:lpwstr>Document-Management</vt:lpwstr>
  </property>
  <property fmtid="{D5CDD505-2E9C-101B-9397-08002B2CF9AE}" pid="7" name="_ReviewingToolsShownOnce">
    <vt:lpwstr/>
  </property>
</Properties>
</file>