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vironmental Management\Environment\Permits\Permit Variation 2025\Variation 2025 EA Forms\Completed forms\"/>
    </mc:Choice>
  </mc:AlternateContent>
  <xr:revisionPtr revIDLastSave="0" documentId="14_{3258BFA5-CB03-4B32-85FB-65D6DB981932}" xr6:coauthVersionLast="47" xr6:coauthVersionMax="47" xr10:uidLastSave="{00000000-0000-0000-0000-000000000000}"/>
  <bookViews>
    <workbookView xWindow="-98" yWindow="-98" windowWidth="21795" windowHeight="12975" xr2:uid="{B94BA9A4-1CC6-4769-B27D-C825C306E4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D5" i="1"/>
  <c r="E5" i="1" s="1"/>
  <c r="D6" i="1"/>
  <c r="E6" i="1" s="1"/>
  <c r="D3" i="1"/>
</calcChain>
</file>

<file path=xl/sharedStrings.xml><?xml version="1.0" encoding="utf-8"?>
<sst xmlns="http://schemas.openxmlformats.org/spreadsheetml/2006/main" count="11" uniqueCount="11">
  <si>
    <t xml:space="preserve">Chemicals </t>
  </si>
  <si>
    <t>Kgs per week</t>
  </si>
  <si>
    <t xml:space="preserve">Tonnes per week </t>
  </si>
  <si>
    <t>Ingredient - Powders</t>
  </si>
  <si>
    <t>Annual Kgs</t>
  </si>
  <si>
    <t>15% uplift for line 6 (tonnes per week)</t>
  </si>
  <si>
    <t>Raw materials totals used in 2024</t>
  </si>
  <si>
    <t>Estimated a 15% uplift in all for line 6</t>
  </si>
  <si>
    <t>Ingredients - liquid (exc water)</t>
  </si>
  <si>
    <t>Sugars (inc bulk tank)</t>
  </si>
  <si>
    <t>50% conc Citric acid (held as bulk)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</si>
</sst>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1" xfId="0" applyNumberFormat="1" applyBorder="1"/>
    <xf numFmtId="3" fontId="0" fillId="0" borderId="2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7" xfId="0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3" fontId="0" fillId="0" borderId="11" xfId="0" applyNumberFormat="1" applyBorder="1"/>
    <xf numFmtId="3" fontId="0" fillId="0" borderId="12" xfId="0" applyNumberFormat="1" applyBorder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168" fontId="0" fillId="0" borderId="13" xfId="0" applyNumberFormat="1" applyBorder="1"/>
    <xf numFmtId="168" fontId="0" fillId="0" borderId="3" xfId="0" applyNumberFormat="1" applyBorder="1"/>
    <xf numFmtId="168" fontId="0" fillId="0" borderId="6" xfId="0" applyNumberFormat="1" applyBorder="1"/>
    <xf numFmtId="168" fontId="0" fillId="0" borderId="12" xfId="0" applyNumberFormat="1" applyBorder="1"/>
    <xf numFmtId="168" fontId="0" fillId="0" borderId="1" xfId="0" applyNumberFormat="1" applyBorder="1"/>
    <xf numFmtId="168" fontId="0" fillId="0" borderId="5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BD2A-B11C-46C2-A62A-20E9FED3A6B9}">
  <dimension ref="A1:F9"/>
  <sheetViews>
    <sheetView showGridLines="0" tabSelected="1" workbookViewId="0">
      <selection activeCell="G16" sqref="G16"/>
    </sheetView>
  </sheetViews>
  <sheetFormatPr defaultRowHeight="14.25" x14ac:dyDescent="0.45"/>
  <cols>
    <col min="1" max="1" width="34.73046875" bestFit="1" customWidth="1"/>
    <col min="2" max="2" width="14.73046875" customWidth="1"/>
    <col min="3" max="3" width="11.59765625" customWidth="1"/>
    <col min="4" max="4" width="13.3984375" customWidth="1"/>
    <col min="5" max="5" width="18.1328125" customWidth="1"/>
    <col min="6" max="6" width="16.86328125" bestFit="1" customWidth="1"/>
  </cols>
  <sheetData>
    <row r="1" spans="1:6" ht="28.9" thickBot="1" x14ac:dyDescent="0.5">
      <c r="A1" s="5"/>
      <c r="B1" s="11" t="s">
        <v>4</v>
      </c>
      <c r="C1" s="12" t="s">
        <v>1</v>
      </c>
      <c r="D1" s="12" t="s">
        <v>2</v>
      </c>
      <c r="E1" s="13" t="s">
        <v>5</v>
      </c>
    </row>
    <row r="2" spans="1:6" x14ac:dyDescent="0.45">
      <c r="A2" s="6" t="s">
        <v>0</v>
      </c>
      <c r="B2" s="9">
        <v>435431</v>
      </c>
      <c r="C2" s="10">
        <v>8373</v>
      </c>
      <c r="D2" s="19">
        <v>8.27</v>
      </c>
      <c r="E2" s="16">
        <v>9.5</v>
      </c>
      <c r="F2" s="22"/>
    </row>
    <row r="3" spans="1:6" x14ac:dyDescent="0.45">
      <c r="A3" s="7" t="s">
        <v>3</v>
      </c>
      <c r="B3" s="2">
        <v>1348798</v>
      </c>
      <c r="C3" s="1">
        <v>25938</v>
      </c>
      <c r="D3" s="20">
        <f>C3/1000</f>
        <v>25.937999999999999</v>
      </c>
      <c r="E3" s="17">
        <v>29.9</v>
      </c>
      <c r="F3" s="22"/>
    </row>
    <row r="4" spans="1:6" x14ac:dyDescent="0.45">
      <c r="A4" s="7" t="s">
        <v>9</v>
      </c>
      <c r="B4" s="2">
        <v>21257123</v>
      </c>
      <c r="C4" s="1">
        <v>408790</v>
      </c>
      <c r="D4" s="20">
        <f t="shared" ref="D4:D6" si="0">C4/1000</f>
        <v>408.79</v>
      </c>
      <c r="E4" s="17">
        <f>D4+61.35</f>
        <v>470.14000000000004</v>
      </c>
      <c r="F4" s="22"/>
    </row>
    <row r="5" spans="1:6" x14ac:dyDescent="0.45">
      <c r="A5" s="7" t="s">
        <v>10</v>
      </c>
      <c r="B5" s="2">
        <v>3174542</v>
      </c>
      <c r="C5" s="1">
        <v>61048</v>
      </c>
      <c r="D5" s="20">
        <f t="shared" si="0"/>
        <v>61.048000000000002</v>
      </c>
      <c r="E5" s="17">
        <f>D5+9.15</f>
        <v>70.198000000000008</v>
      </c>
      <c r="F5" s="22"/>
    </row>
    <row r="6" spans="1:6" ht="14.65" thickBot="1" x14ac:dyDescent="0.5">
      <c r="A6" s="8" t="s">
        <v>8</v>
      </c>
      <c r="B6" s="3">
        <v>3323560</v>
      </c>
      <c r="C6" s="4">
        <v>63914</v>
      </c>
      <c r="D6" s="21">
        <f t="shared" si="0"/>
        <v>63.914000000000001</v>
      </c>
      <c r="E6" s="18">
        <f>D6+9.6</f>
        <v>73.513999999999996</v>
      </c>
      <c r="F6" s="22"/>
    </row>
    <row r="8" spans="1:6" x14ac:dyDescent="0.45">
      <c r="A8" s="14" t="s">
        <v>6</v>
      </c>
      <c r="B8" s="15"/>
    </row>
    <row r="9" spans="1:6" x14ac:dyDescent="0.45">
      <c r="A9" s="14" t="s">
        <v>7</v>
      </c>
      <c r="B9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D4D92D51675A442A00CEFF055B17D24" ma:contentTypeVersion="47" ma:contentTypeDescription="Create a new document." ma:contentTypeScope="" ma:versionID="dc3ce40adacdf0044089225d2b2c285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f2b7f3ca-46f3-45f8-8338-025c3a7cf089" targetNamespace="http://schemas.microsoft.com/office/2006/metadata/properties" ma:root="true" ma:fieldsID="74b6edde1d085b8728225b389b3f93c9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f2b7f3ca-46f3-45f8-8338-025c3a7cf089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7f3ca-46f3-45f8-8338-025c3a7cf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52" nillable="true" ma:displayName="Tags" ma:internalName="MediaServiceAutoTags" ma:readOnly="true">
      <xsd:simpleType>
        <xsd:restriction base="dms:Text"/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2024-12-19T00:00:00+00:00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epr-up3937fw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Type Of Permit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Cawingredients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2024-12-19T00:00:00+00:00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EPR/UP3937FW/V005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DL7 9FD</FacilityAddressPostcode>
    <TaxCatchAll xmlns="662745e8-e224-48e8-a2e3-254862b8c2f5">
      <Value>181</Value>
      <Value>12</Value>
      <Value>10</Value>
      <Value>9</Value>
      <Value>38</Value>
    </TaxCatchAll>
    <ExternalAuthor xmlns="eebef177-55b5-4448-a5fb-28ea454417ee">Kathryn McCann</ExternalAuthor>
    <SiteName xmlns="eebef177-55b5-4448-a5fb-28ea454417ee">Caw House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lcf76f155ced4ddcb4097134ff3c332f xmlns="f2b7f3ca-46f3-45f8-8338-025c3a7cf089">
      <Terms xmlns="http://schemas.microsoft.com/office/infopath/2007/PartnerControls"/>
    </lcf76f155ced4ddcb4097134ff3c332f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Caw House Conygarth Way  Leeming Bar Business Park  Leeming Bar  Northallerton  North Yorkshire  DL7 9FD</FacilityAddress>
  </documentManagement>
</p:properties>
</file>

<file path=customXml/itemProps1.xml><?xml version="1.0" encoding="utf-8"?>
<ds:datastoreItem xmlns:ds="http://schemas.openxmlformats.org/officeDocument/2006/customXml" ds:itemID="{EEBA71EC-E1B5-40C8-8A52-44C3F150495C}"/>
</file>

<file path=customXml/itemProps2.xml><?xml version="1.0" encoding="utf-8"?>
<ds:datastoreItem xmlns:ds="http://schemas.openxmlformats.org/officeDocument/2006/customXml" ds:itemID="{21906C76-5599-4286-8C73-94F8F9B7B980}"/>
</file>

<file path=customXml/itemProps3.xml><?xml version="1.0" encoding="utf-8"?>
<ds:datastoreItem xmlns:ds="http://schemas.openxmlformats.org/officeDocument/2006/customXml" ds:itemID="{396F941B-FC39-47A2-8679-47E79CC4D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McCann</dc:creator>
  <cp:lastModifiedBy>Kathryn McCann</cp:lastModifiedBy>
  <dcterms:created xsi:type="dcterms:W3CDTF">2024-12-16T11:34:05Z</dcterms:created>
  <dcterms:modified xsi:type="dcterms:W3CDTF">2024-12-19T13:34:10Z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0x0101000E9AD557692E154F9D2697C8C6432F76006D4D92D51675A442A00CEFF055B17D24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9;#Type Of Permit|0430e4c2-ee0a-4b2d-9af6-df735aafbcb2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38;#Installations|645f1c9c-65df-490a-9ce3-4a2aa7c5ff7f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</Properties>
</file>