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s\Chemviron Carbon Limited\H1 Risk Assessment Amended for Water Testing\Site Information\"/>
    </mc:Choice>
  </mc:AlternateContent>
  <xr:revisionPtr revIDLastSave="0" documentId="13_ncr:1_{84220946-76B2-4C11-9CC1-08E1038E1DF2}" xr6:coauthVersionLast="47" xr6:coauthVersionMax="47" xr10:uidLastSave="{00000000-0000-0000-0000-000000000000}"/>
  <bookViews>
    <workbookView xWindow="-120" yWindow="-120" windowWidth="20730" windowHeight="11160" xr2:uid="{E0845B52-5EF9-40B7-BFD9-C1485CABEC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5" i="1"/>
  <c r="L4" i="1"/>
  <c r="L6" i="1"/>
  <c r="L7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" i="1"/>
</calcChain>
</file>

<file path=xl/sharedStrings.xml><?xml version="1.0" encoding="utf-8"?>
<sst xmlns="http://schemas.openxmlformats.org/spreadsheetml/2006/main" count="91" uniqueCount="37">
  <si>
    <t>Test</t>
  </si>
  <si>
    <t>Method</t>
  </si>
  <si>
    <t>LOD</t>
  </si>
  <si>
    <t>Units</t>
  </si>
  <si>
    <t>Metals</t>
  </si>
  <si>
    <t>Aluminium, Total</t>
  </si>
  <si>
    <t>DETSC 2306*</t>
  </si>
  <si>
    <t>ug/l</t>
  </si>
  <si>
    <t>Antimony, Total</t>
  </si>
  <si>
    <t>Arsenic, Total</t>
  </si>
  <si>
    <t>Barium, Total</t>
  </si>
  <si>
    <t>Beryllium, Total</t>
  </si>
  <si>
    <t>&lt; 0.1</t>
  </si>
  <si>
    <t>Boron, Total</t>
  </si>
  <si>
    <t>Cadmium, Total</t>
  </si>
  <si>
    <t>&lt; 0.03</t>
  </si>
  <si>
    <t>Calcium, Total</t>
  </si>
  <si>
    <t>mg/l</t>
  </si>
  <si>
    <t>Chromium, Total</t>
  </si>
  <si>
    <t>&lt; 0.25</t>
  </si>
  <si>
    <t>Copper, Total</t>
  </si>
  <si>
    <t>Iron, Total</t>
  </si>
  <si>
    <t>Lead, Total</t>
  </si>
  <si>
    <t>Magnesium, Total</t>
  </si>
  <si>
    <t>Manganese, Total</t>
  </si>
  <si>
    <t>Mercury, Total</t>
  </si>
  <si>
    <t>&lt; 0.01</t>
  </si>
  <si>
    <t>Nickel, Total</t>
  </si>
  <si>
    <t>Phosphorus as P, Total</t>
  </si>
  <si>
    <t>Potassium, Total</t>
  </si>
  <si>
    <t>Selenium, Total</t>
  </si>
  <si>
    <t>Sodium, Total</t>
  </si>
  <si>
    <t>Tin, Total</t>
  </si>
  <si>
    <t>&lt; 0.4</t>
  </si>
  <si>
    <t>Zinc, Total</t>
  </si>
  <si>
    <t>Average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</si>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</sst>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theme="1" tint="0.3499862666707357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 shrinkToFit="1"/>
    </xf>
    <xf numFmtId="0" fontId="4" fillId="0" borderId="10" xfId="0" applyFont="1" applyBorder="1" applyAlignment="1">
      <alignment horizontal="right" shrinkToFit="1"/>
    </xf>
    <xf numFmtId="0" fontId="6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right" shrinkToFit="1"/>
    </xf>
    <xf numFmtId="0" fontId="4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 shrinkToFit="1"/>
    </xf>
    <xf numFmtId="0" fontId="4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1" fillId="0" borderId="0" xfId="0" applyFont="1"/>
    <xf numFmtId="0" fontId="4" fillId="0" borderId="12" xfId="0" applyFont="1" applyBorder="1" applyAlignment="1">
      <alignment horizontal="left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4" fillId="0" borderId="18" xfId="0" applyFont="1" applyBorder="1" applyAlignment="1">
      <alignment horizontal="left"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6" xfId="0" applyFont="1" applyBorder="1" applyAlignment="1">
      <alignment horizontal="left"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DB8E-B043-4538-9B95-A2C6F0D4A675}">
  <dimension ref="A1:M24"/>
  <sheetViews>
    <sheetView tabSelected="1" zoomScale="85" zoomScaleNormal="85" workbookViewId="0">
      <selection activeCell="L12" sqref="L12"/>
    </sheetView>
  </sheetViews>
  <sheetFormatPr defaultRowHeight="15" x14ac:dyDescent="0.25"/>
  <sheetData>
    <row r="1" spans="1:13" x14ac:dyDescent="0.25">
      <c r="A1" s="1" t="s">
        <v>0</v>
      </c>
      <c r="B1" s="1"/>
      <c r="C1" s="1"/>
      <c r="D1" s="1" t="s">
        <v>1</v>
      </c>
      <c r="E1" s="2" t="s">
        <v>2</v>
      </c>
      <c r="F1" s="2" t="s">
        <v>3</v>
      </c>
      <c r="G1" s="3"/>
      <c r="H1" s="3"/>
      <c r="I1" s="3"/>
      <c r="J1" s="3"/>
    </row>
    <row r="2" spans="1:13" x14ac:dyDescent="0.25">
      <c r="A2" s="36" t="s">
        <v>4</v>
      </c>
      <c r="B2" s="37"/>
      <c r="C2" s="37"/>
      <c r="D2" s="4"/>
      <c r="E2" s="5"/>
      <c r="F2" s="5"/>
      <c r="G2" s="6"/>
      <c r="H2" s="6"/>
      <c r="I2" s="6"/>
      <c r="J2" s="7"/>
      <c r="L2" s="29" t="s">
        <v>35</v>
      </c>
      <c r="M2" s="29" t="s">
        <v>36</v>
      </c>
    </row>
    <row r="3" spans="1:13" x14ac:dyDescent="0.25">
      <c r="A3" s="38" t="s">
        <v>5</v>
      </c>
      <c r="B3" s="39"/>
      <c r="C3" s="40"/>
      <c r="D3" s="8" t="s">
        <v>6</v>
      </c>
      <c r="E3" s="9">
        <v>10</v>
      </c>
      <c r="F3" s="10" t="s">
        <v>7</v>
      </c>
      <c r="G3" s="11">
        <v>510</v>
      </c>
      <c r="H3" s="12">
        <v>450</v>
      </c>
      <c r="I3" s="12">
        <v>550</v>
      </c>
      <c r="J3" s="13">
        <v>17</v>
      </c>
      <c r="L3">
        <f>AVERAGE(G3:I3)</f>
        <v>503.33333333333331</v>
      </c>
      <c r="M3">
        <f>MAX(G3:J3)</f>
        <v>550</v>
      </c>
    </row>
    <row r="4" spans="1:13" x14ac:dyDescent="0.25">
      <c r="A4" s="30" t="s">
        <v>8</v>
      </c>
      <c r="B4" s="31"/>
      <c r="C4" s="32"/>
      <c r="D4" s="14" t="s">
        <v>6</v>
      </c>
      <c r="E4" s="15">
        <v>0.17</v>
      </c>
      <c r="F4" s="16" t="s">
        <v>7</v>
      </c>
      <c r="G4" s="17">
        <v>1.9</v>
      </c>
      <c r="H4" s="18">
        <v>1.9</v>
      </c>
      <c r="I4" s="18">
        <v>1.9</v>
      </c>
      <c r="J4" s="19">
        <v>0.45</v>
      </c>
      <c r="L4">
        <f t="shared" ref="L4:L24" si="0">AVERAGE(G4:I4)</f>
        <v>1.8999999999999997</v>
      </c>
      <c r="M4">
        <f t="shared" ref="M4:M24" si="1">MAX(G4:J4)</f>
        <v>1.9</v>
      </c>
    </row>
    <row r="5" spans="1:13" x14ac:dyDescent="0.25">
      <c r="A5" s="30" t="s">
        <v>9</v>
      </c>
      <c r="B5" s="31"/>
      <c r="C5" s="32"/>
      <c r="D5" s="14" t="s">
        <v>6</v>
      </c>
      <c r="E5" s="15">
        <v>0.16</v>
      </c>
      <c r="F5" s="16" t="s">
        <v>7</v>
      </c>
      <c r="G5" s="17">
        <v>4.67</v>
      </c>
      <c r="H5" s="18">
        <v>4.57</v>
      </c>
      <c r="I5" s="18">
        <v>4.91</v>
      </c>
      <c r="J5" s="19">
        <v>0.26</v>
      </c>
      <c r="L5">
        <f>AVERAGE(G5:I5)</f>
        <v>4.7166666666666668</v>
      </c>
      <c r="M5">
        <f t="shared" si="1"/>
        <v>4.91</v>
      </c>
    </row>
    <row r="6" spans="1:13" x14ac:dyDescent="0.25">
      <c r="A6" s="30" t="s">
        <v>10</v>
      </c>
      <c r="B6" s="31"/>
      <c r="C6" s="32"/>
      <c r="D6" s="14" t="s">
        <v>6</v>
      </c>
      <c r="E6" s="15">
        <v>0.26</v>
      </c>
      <c r="F6" s="16" t="s">
        <v>7</v>
      </c>
      <c r="G6" s="17">
        <v>35</v>
      </c>
      <c r="H6" s="18">
        <v>36</v>
      </c>
      <c r="I6" s="18">
        <v>36</v>
      </c>
      <c r="J6" s="19">
        <v>54</v>
      </c>
      <c r="L6">
        <f t="shared" si="0"/>
        <v>35.666666666666664</v>
      </c>
      <c r="M6">
        <f t="shared" si="1"/>
        <v>54</v>
      </c>
    </row>
    <row r="7" spans="1:13" x14ac:dyDescent="0.25">
      <c r="A7" s="30" t="s">
        <v>11</v>
      </c>
      <c r="B7" s="31"/>
      <c r="C7" s="32"/>
      <c r="D7" s="14" t="s">
        <v>6</v>
      </c>
      <c r="E7" s="15">
        <v>0.1</v>
      </c>
      <c r="F7" s="16" t="s">
        <v>7</v>
      </c>
      <c r="G7" s="20" t="s">
        <v>12</v>
      </c>
      <c r="H7" s="21" t="s">
        <v>12</v>
      </c>
      <c r="I7" s="21" t="s">
        <v>12</v>
      </c>
      <c r="J7" s="22" t="s">
        <v>12</v>
      </c>
      <c r="L7" t="e">
        <f t="shared" si="0"/>
        <v>#DIV/0!</v>
      </c>
      <c r="M7">
        <f t="shared" si="1"/>
        <v>0</v>
      </c>
    </row>
    <row r="8" spans="1:13" x14ac:dyDescent="0.25">
      <c r="A8" s="30" t="s">
        <v>13</v>
      </c>
      <c r="B8" s="31"/>
      <c r="C8" s="32"/>
      <c r="D8" s="14" t="s">
        <v>6</v>
      </c>
      <c r="E8" s="15">
        <v>12</v>
      </c>
      <c r="F8" s="16" t="s">
        <v>7</v>
      </c>
      <c r="G8" s="17">
        <v>180</v>
      </c>
      <c r="H8" s="18">
        <v>180</v>
      </c>
      <c r="I8" s="18">
        <v>180</v>
      </c>
      <c r="J8" s="19">
        <v>100</v>
      </c>
      <c r="L8">
        <f t="shared" si="0"/>
        <v>180</v>
      </c>
      <c r="M8">
        <f t="shared" si="1"/>
        <v>180</v>
      </c>
    </row>
    <row r="9" spans="1:13" x14ac:dyDescent="0.25">
      <c r="A9" s="30" t="s">
        <v>14</v>
      </c>
      <c r="B9" s="31"/>
      <c r="C9" s="32"/>
      <c r="D9" s="14" t="s">
        <v>6</v>
      </c>
      <c r="E9" s="15">
        <v>0.03</v>
      </c>
      <c r="F9" s="16" t="s">
        <v>7</v>
      </c>
      <c r="G9" s="20" t="s">
        <v>15</v>
      </c>
      <c r="H9" s="21" t="s">
        <v>15</v>
      </c>
      <c r="I9" s="21" t="s">
        <v>15</v>
      </c>
      <c r="J9" s="22" t="s">
        <v>15</v>
      </c>
      <c r="L9" t="e">
        <f t="shared" si="0"/>
        <v>#DIV/0!</v>
      </c>
      <c r="M9">
        <f t="shared" si="1"/>
        <v>0</v>
      </c>
    </row>
    <row r="10" spans="1:13" x14ac:dyDescent="0.25">
      <c r="A10" s="30" t="s">
        <v>16</v>
      </c>
      <c r="B10" s="31"/>
      <c r="C10" s="32"/>
      <c r="D10" s="14" t="s">
        <v>6</v>
      </c>
      <c r="E10" s="15">
        <v>0.09</v>
      </c>
      <c r="F10" s="16" t="s">
        <v>17</v>
      </c>
      <c r="G10" s="17">
        <v>15</v>
      </c>
      <c r="H10" s="18">
        <v>15</v>
      </c>
      <c r="I10" s="18">
        <v>16</v>
      </c>
      <c r="J10" s="19">
        <v>58</v>
      </c>
      <c r="L10">
        <f t="shared" si="0"/>
        <v>15.333333333333334</v>
      </c>
      <c r="M10">
        <f t="shared" si="1"/>
        <v>58</v>
      </c>
    </row>
    <row r="11" spans="1:13" x14ac:dyDescent="0.25">
      <c r="A11" s="30" t="s">
        <v>18</v>
      </c>
      <c r="B11" s="31"/>
      <c r="C11" s="32"/>
      <c r="D11" s="14" t="s">
        <v>6</v>
      </c>
      <c r="E11" s="15">
        <v>0.25</v>
      </c>
      <c r="F11" s="16" t="s">
        <v>7</v>
      </c>
      <c r="G11" s="17">
        <v>0.57999999999999996</v>
      </c>
      <c r="H11" s="18">
        <v>0.55000000000000004</v>
      </c>
      <c r="I11" s="18">
        <v>0.66</v>
      </c>
      <c r="J11" s="22" t="s">
        <v>19</v>
      </c>
      <c r="L11">
        <f>AVERAGE(G11:I11)</f>
        <v>0.59666666666666668</v>
      </c>
      <c r="M11">
        <f t="shared" si="1"/>
        <v>0.66</v>
      </c>
    </row>
    <row r="12" spans="1:13" x14ac:dyDescent="0.25">
      <c r="A12" s="30" t="s">
        <v>20</v>
      </c>
      <c r="B12" s="31"/>
      <c r="C12" s="32"/>
      <c r="D12" s="14" t="s">
        <v>6</v>
      </c>
      <c r="E12" s="15">
        <v>0.4</v>
      </c>
      <c r="F12" s="16" t="s">
        <v>7</v>
      </c>
      <c r="G12" s="17">
        <v>3</v>
      </c>
      <c r="H12" s="18">
        <v>3.5</v>
      </c>
      <c r="I12" s="18">
        <v>5.4</v>
      </c>
      <c r="J12" s="19">
        <v>37</v>
      </c>
      <c r="L12">
        <f t="shared" si="0"/>
        <v>3.9666666666666668</v>
      </c>
      <c r="M12">
        <f t="shared" si="1"/>
        <v>37</v>
      </c>
    </row>
    <row r="13" spans="1:13" x14ac:dyDescent="0.25">
      <c r="A13" s="30" t="s">
        <v>21</v>
      </c>
      <c r="B13" s="31"/>
      <c r="C13" s="32"/>
      <c r="D13" s="14" t="s">
        <v>6</v>
      </c>
      <c r="E13" s="15">
        <v>5.5</v>
      </c>
      <c r="F13" s="16" t="s">
        <v>7</v>
      </c>
      <c r="G13" s="17">
        <v>74</v>
      </c>
      <c r="H13" s="18">
        <v>60</v>
      </c>
      <c r="I13" s="18">
        <v>85</v>
      </c>
      <c r="J13" s="19">
        <v>8.6999999999999993</v>
      </c>
      <c r="L13">
        <f t="shared" si="0"/>
        <v>73</v>
      </c>
      <c r="M13">
        <f t="shared" si="1"/>
        <v>85</v>
      </c>
    </row>
    <row r="14" spans="1:13" x14ac:dyDescent="0.25">
      <c r="A14" s="30" t="s">
        <v>22</v>
      </c>
      <c r="B14" s="31"/>
      <c r="C14" s="32"/>
      <c r="D14" s="14" t="s">
        <v>6</v>
      </c>
      <c r="E14" s="15">
        <v>0.09</v>
      </c>
      <c r="F14" s="16" t="s">
        <v>7</v>
      </c>
      <c r="G14" s="17">
        <v>0.32</v>
      </c>
      <c r="H14" s="18">
        <v>0.28999999999999998</v>
      </c>
      <c r="I14" s="18">
        <v>0.41</v>
      </c>
      <c r="J14" s="19">
        <v>0.1</v>
      </c>
      <c r="L14">
        <f t="shared" si="0"/>
        <v>0.34</v>
      </c>
      <c r="M14">
        <f t="shared" si="1"/>
        <v>0.41</v>
      </c>
    </row>
    <row r="15" spans="1:13" x14ac:dyDescent="0.25">
      <c r="A15" s="30" t="s">
        <v>23</v>
      </c>
      <c r="B15" s="31"/>
      <c r="C15" s="32"/>
      <c r="D15" s="14" t="s">
        <v>6</v>
      </c>
      <c r="E15" s="15">
        <v>0.02</v>
      </c>
      <c r="F15" s="16" t="s">
        <v>17</v>
      </c>
      <c r="G15" s="17">
        <v>11</v>
      </c>
      <c r="H15" s="18">
        <v>11</v>
      </c>
      <c r="I15" s="18">
        <v>11</v>
      </c>
      <c r="J15" s="19">
        <v>22</v>
      </c>
      <c r="L15">
        <f t="shared" si="0"/>
        <v>11</v>
      </c>
      <c r="M15">
        <f t="shared" si="1"/>
        <v>22</v>
      </c>
    </row>
    <row r="16" spans="1:13" x14ac:dyDescent="0.25">
      <c r="A16" s="30" t="s">
        <v>24</v>
      </c>
      <c r="B16" s="31"/>
      <c r="C16" s="32"/>
      <c r="D16" s="14" t="s">
        <v>6</v>
      </c>
      <c r="E16" s="15">
        <v>0.22</v>
      </c>
      <c r="F16" s="16" t="s">
        <v>7</v>
      </c>
      <c r="G16" s="17">
        <v>4</v>
      </c>
      <c r="H16" s="18">
        <v>3.3</v>
      </c>
      <c r="I16" s="18">
        <v>4.5</v>
      </c>
      <c r="J16" s="19">
        <v>0.27</v>
      </c>
      <c r="L16">
        <f t="shared" si="0"/>
        <v>3.9333333333333336</v>
      </c>
      <c r="M16">
        <f t="shared" si="1"/>
        <v>4.5</v>
      </c>
    </row>
    <row r="17" spans="1:13" x14ac:dyDescent="0.25">
      <c r="A17" s="30" t="s">
        <v>25</v>
      </c>
      <c r="B17" s="31"/>
      <c r="C17" s="32"/>
      <c r="D17" s="14" t="s">
        <v>6</v>
      </c>
      <c r="E17" s="15">
        <v>0.01</v>
      </c>
      <c r="F17" s="16" t="s">
        <v>7</v>
      </c>
      <c r="G17" s="20" t="s">
        <v>26</v>
      </c>
      <c r="H17" s="21" t="s">
        <v>26</v>
      </c>
      <c r="I17" s="21" t="s">
        <v>26</v>
      </c>
      <c r="J17" s="22" t="s">
        <v>26</v>
      </c>
      <c r="L17" t="e">
        <f t="shared" si="0"/>
        <v>#DIV/0!</v>
      </c>
      <c r="M17">
        <f t="shared" si="1"/>
        <v>0</v>
      </c>
    </row>
    <row r="18" spans="1:13" x14ac:dyDescent="0.25">
      <c r="A18" s="30" t="s">
        <v>27</v>
      </c>
      <c r="B18" s="31"/>
      <c r="C18" s="32"/>
      <c r="D18" s="14" t="s">
        <v>6</v>
      </c>
      <c r="E18" s="15">
        <v>0.5</v>
      </c>
      <c r="F18" s="16" t="s">
        <v>7</v>
      </c>
      <c r="G18" s="17">
        <v>1</v>
      </c>
      <c r="H18" s="18">
        <v>1.1000000000000001</v>
      </c>
      <c r="I18" s="18">
        <v>1.4</v>
      </c>
      <c r="J18" s="19">
        <v>2.1</v>
      </c>
      <c r="L18">
        <f t="shared" si="0"/>
        <v>1.1666666666666667</v>
      </c>
      <c r="M18">
        <f t="shared" si="1"/>
        <v>2.1</v>
      </c>
    </row>
    <row r="19" spans="1:13" x14ac:dyDescent="0.25">
      <c r="A19" s="30" t="s">
        <v>28</v>
      </c>
      <c r="B19" s="31"/>
      <c r="C19" s="32"/>
      <c r="D19" s="14" t="s">
        <v>6</v>
      </c>
      <c r="E19" s="15">
        <v>18</v>
      </c>
      <c r="F19" s="16" t="s">
        <v>7</v>
      </c>
      <c r="G19" s="17">
        <v>470</v>
      </c>
      <c r="H19" s="18">
        <v>480</v>
      </c>
      <c r="I19" s="18">
        <v>520</v>
      </c>
      <c r="J19" s="19">
        <v>2200</v>
      </c>
      <c r="L19">
        <f t="shared" si="0"/>
        <v>490</v>
      </c>
      <c r="M19">
        <f t="shared" si="1"/>
        <v>2200</v>
      </c>
    </row>
    <row r="20" spans="1:13" x14ac:dyDescent="0.25">
      <c r="A20" s="30" t="s">
        <v>29</v>
      </c>
      <c r="B20" s="31"/>
      <c r="C20" s="32"/>
      <c r="D20" s="14" t="s">
        <v>6</v>
      </c>
      <c r="E20" s="15">
        <v>0.08</v>
      </c>
      <c r="F20" s="16" t="s">
        <v>17</v>
      </c>
      <c r="G20" s="17">
        <v>11</v>
      </c>
      <c r="H20" s="18">
        <v>11</v>
      </c>
      <c r="I20" s="18">
        <v>11</v>
      </c>
      <c r="J20" s="19">
        <v>8.4</v>
      </c>
      <c r="L20">
        <f t="shared" si="0"/>
        <v>11</v>
      </c>
      <c r="M20">
        <f t="shared" si="1"/>
        <v>11</v>
      </c>
    </row>
    <row r="21" spans="1:13" x14ac:dyDescent="0.25">
      <c r="A21" s="30" t="s">
        <v>30</v>
      </c>
      <c r="B21" s="31"/>
      <c r="C21" s="32"/>
      <c r="D21" s="14" t="s">
        <v>6</v>
      </c>
      <c r="E21" s="15">
        <v>0.25</v>
      </c>
      <c r="F21" s="16" t="s">
        <v>7</v>
      </c>
      <c r="G21" s="17">
        <v>0.71</v>
      </c>
      <c r="H21" s="18">
        <v>0.71</v>
      </c>
      <c r="I21" s="18">
        <v>0.75</v>
      </c>
      <c r="J21" s="22" t="s">
        <v>19</v>
      </c>
      <c r="L21">
        <f t="shared" si="0"/>
        <v>0.72333333333333327</v>
      </c>
      <c r="M21">
        <f t="shared" si="1"/>
        <v>0.75</v>
      </c>
    </row>
    <row r="22" spans="1:13" x14ac:dyDescent="0.25">
      <c r="A22" s="30" t="s">
        <v>31</v>
      </c>
      <c r="B22" s="31"/>
      <c r="C22" s="32"/>
      <c r="D22" s="14" t="s">
        <v>6</v>
      </c>
      <c r="E22" s="15">
        <v>7.0000000000000007E-2</v>
      </c>
      <c r="F22" s="16" t="s">
        <v>17</v>
      </c>
      <c r="G22" s="17">
        <v>280</v>
      </c>
      <c r="H22" s="18">
        <v>280</v>
      </c>
      <c r="I22" s="18">
        <v>300</v>
      </c>
      <c r="J22" s="19">
        <v>58</v>
      </c>
      <c r="L22">
        <f t="shared" si="0"/>
        <v>286.66666666666669</v>
      </c>
      <c r="M22">
        <f t="shared" si="1"/>
        <v>300</v>
      </c>
    </row>
    <row r="23" spans="1:13" x14ac:dyDescent="0.25">
      <c r="A23" s="30" t="s">
        <v>32</v>
      </c>
      <c r="B23" s="31"/>
      <c r="C23" s="32"/>
      <c r="D23" s="14" t="s">
        <v>6</v>
      </c>
      <c r="E23" s="15">
        <v>0.4</v>
      </c>
      <c r="F23" s="16" t="s">
        <v>7</v>
      </c>
      <c r="G23" s="20" t="s">
        <v>33</v>
      </c>
      <c r="H23" s="21" t="s">
        <v>33</v>
      </c>
      <c r="I23" s="21" t="s">
        <v>33</v>
      </c>
      <c r="J23" s="22" t="s">
        <v>33</v>
      </c>
      <c r="L23" t="e">
        <f t="shared" si="0"/>
        <v>#DIV/0!</v>
      </c>
      <c r="M23">
        <f t="shared" si="1"/>
        <v>0</v>
      </c>
    </row>
    <row r="24" spans="1:13" x14ac:dyDescent="0.25">
      <c r="A24" s="33" t="s">
        <v>34</v>
      </c>
      <c r="B24" s="34"/>
      <c r="C24" s="35"/>
      <c r="D24" s="23" t="s">
        <v>6</v>
      </c>
      <c r="E24" s="24">
        <v>1.3</v>
      </c>
      <c r="F24" s="25" t="s">
        <v>7</v>
      </c>
      <c r="G24" s="26">
        <v>1500</v>
      </c>
      <c r="H24" s="27">
        <v>1400</v>
      </c>
      <c r="I24" s="27">
        <v>1900</v>
      </c>
      <c r="J24" s="28">
        <v>13</v>
      </c>
      <c r="L24">
        <f t="shared" si="0"/>
        <v>1600</v>
      </c>
      <c r="M24">
        <f t="shared" si="1"/>
        <v>1900</v>
      </c>
    </row>
  </sheetData>
  <mergeCells count="23">
    <mergeCell ref="A7:C7"/>
    <mergeCell ref="A2:C2"/>
    <mergeCell ref="A3:C3"/>
    <mergeCell ref="A4:C4"/>
    <mergeCell ref="A5:C5"/>
    <mergeCell ref="A6:C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D79BE554BA5FA4C855D1235E340D070" ma:contentTypeVersion="46" ma:contentTypeDescription="Create a new document." ma:contentTypeScope="" ma:versionID="01b83b3a289dce752c7b25bddc51690d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78dbe001-c251-4e73-ac7d-a437e8f0ea50" targetNamespace="http://schemas.microsoft.com/office/2006/metadata/properties" ma:root="true" ma:fieldsID="db141f9221aa28c910116e132687b061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78dbe001-c251-4e73-ac7d-a437e8f0ea5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be001-c251-4e73-ac7d-a437e8f0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2023-07-05T23:00:00+00:00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Only</TermName>
          <TermId xmlns="http://schemas.microsoft.com/office/infopath/2007/PartnerControls">8ea715af-5874-4d14-8309-f46c5fa3b3b6</TermId>
        </TermInfo>
      </Terms>
    </c52c737aaa794145b5e1ab0b33580095>
    <PermitNumber xmlns="eebef177-55b5-4448-a5fb-28ea454417ee">epr-bt2831ia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BT2831IA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Chemviron Carbon Limited</Customer_x002f_OperatorName>
    <lcf76f155ced4ddcb4097134ff3c332f xmlns="78dbe001-c251-4e73-ac7d-a437e8f0ea50">
      <Terms xmlns="http://schemas.microsoft.com/office/infopath/2007/PartnerControls"/>
    </lcf76f155ced4ddcb4097134ff3c332f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2023-07-05T23:00:00+00:00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EPR/BT2831IA/V005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DH4 5PP</FacilityAddressPostcode>
    <TaxCatchAll xmlns="662745e8-e224-48e8-a2e3-254862b8c2f5">
      <Value>12</Value>
      <Value>10</Value>
      <Value>9</Value>
      <Value>38</Value>
      <Value>182</Value>
    </TaxCatchAll>
    <ExternalAuthor xmlns="eebef177-55b5-4448-a5fb-28ea454417ee">Chemviron</ExternalAuthor>
    <SiteName xmlns="eebef177-55b5-4448-a5fb-28ea454417ee">Houghton-le-Spring Plant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Hi-Tech House  Commerce Way  Rainton Bridge Industrial Estate  Houghton-le-Spring  Co. Durham  DH4 5PP</FacilityAddress>
  </documentManagement>
</p:properties>
</file>

<file path=customXml/itemProps1.xml><?xml version="1.0" encoding="utf-8"?>
<ds:datastoreItem xmlns:ds="http://schemas.openxmlformats.org/officeDocument/2006/customXml" ds:itemID="{36B35162-6E0B-4818-B6A7-5085A3F03CC9}"/>
</file>

<file path=customXml/itemProps2.xml><?xml version="1.0" encoding="utf-8"?>
<ds:datastoreItem xmlns:ds="http://schemas.openxmlformats.org/officeDocument/2006/customXml" ds:itemID="{2E3CD3D9-0500-4F4A-9E16-BE799BB546DB}"/>
</file>

<file path=customXml/itemProps3.xml><?xml version="1.0" encoding="utf-8"?>
<ds:datastoreItem xmlns:ds="http://schemas.openxmlformats.org/officeDocument/2006/customXml" ds:itemID="{4CE2EA39-2672-42C4-9162-2584D95AC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Nicholson</dc:creator>
  <cp:lastModifiedBy>Tom Nicholson</cp:lastModifiedBy>
  <dcterms:created xsi:type="dcterms:W3CDTF">2023-07-03T10:45:07Z</dcterms:created>
  <dcterms:modified xsi:type="dcterms:W3CDTF">2023-07-03T15:35:50Z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0x0101000E9AD557692E154F9D2697C8C6432F76003D79BE554BA5FA4C855D1235E340D070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182;#Internal Only|8ea715af-5874-4d14-8309-f46c5fa3b3b6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12;#Application ＆ Associated Docs|5eadfd3c-6deb-44e1-b7e1-16accd427bec</vt:lpwstr>
  </property>
  <property fmtid="{D5CDD505-2E9C-101B-9397-08002B2CF9AE}" pid="10" name="RegulatedActivityClass">
    <vt:lpwstr>38;#Installations|645f1c9c-65df-490a-9ce3-4a2aa7c5ff7f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10;#EPR|0e5af97d-1a8c-4d8f-a20b-528a11cab1f6</vt:lpwstr>
  </property>
</Properties>
</file>