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ntec.sharepoint.com/teams/331201139/Shared Documents/General/Application documents/Final Reports for Submission/"/>
    </mc:Choice>
  </mc:AlternateContent>
  <xr:revisionPtr revIDLastSave="2" documentId="13_ncr:1_{6ABEE5B9-83D9-CF41-836D-1F8E0C8E7D54}" xr6:coauthVersionLast="47" xr6:coauthVersionMax="47" xr10:uidLastSave="{CC9C02BC-95A9-422E-BEF3-C233C81AC0AB}"/>
  <bookViews>
    <workbookView xWindow="-24690" yWindow="2400" windowWidth="22035" windowHeight="12765" xr2:uid="{7330F157-1A4F-48B1-BC73-35759885F25F}"/>
  </bookViews>
  <sheets>
    <sheet name="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E9" i="1"/>
  <c r="H9" i="1" s="1"/>
  <c r="H12" i="1"/>
  <c r="H10" i="1"/>
  <c r="H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tc={A806F817-7E73-4886-8AA1-C410BFEAC29D}</author>
    <author>tc={BE58B498-332B-4B8D-AF8C-7CA8A8251ABE}</author>
  </authors>
  <commentList>
    <comment ref="G8" authorId="0" shapeId="0" xr:uid="{A806F817-7E73-4886-8AA1-C410BFEAC29D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https://cleanleap.com/where-are-we-renewable-energy/energy-units-and-conversion-factors</t>
      </text>
    </comment>
    <comment ref="D12" authorId="1" shapeId="0" xr:uid="{BE58B498-332B-4B8D-AF8C-7CA8A8251ABE}">
      <text>
        <t>[Threaded comment]
Your version of Excel allows you to read this threaded comment; however, any edits to it will get removed if the file is opened in a newer version of Excel. Learn more: https://go.microsoft.com/fwlink/?linkid=870924
Comment:
    Diesel allocated to Ei as it will be used for start-up purposes not supplementary fuelling in line with Table 2 definitions.</t>
      </text>
    </comment>
  </commentList>
</comments>
</file>

<file path=xl/sharedStrings.xml><?xml version="1.0" encoding="utf-8"?>
<sst xmlns="http://schemas.openxmlformats.org/spreadsheetml/2006/main" count="32" uniqueCount="30">
  <si>
    <t>Ef</t>
  </si>
  <si>
    <t>Ei</t>
  </si>
  <si>
    <t>Ew</t>
  </si>
  <si>
    <t>Ep - Elec</t>
  </si>
  <si>
    <t>Annual Energy produced as electricity</t>
  </si>
  <si>
    <t>EP - Heat</t>
  </si>
  <si>
    <t>Annual Energy produced as heat</t>
  </si>
  <si>
    <t>GJ/yr</t>
  </si>
  <si>
    <t>R1</t>
  </si>
  <si>
    <t>MJ</t>
  </si>
  <si>
    <t>MWh</t>
  </si>
  <si>
    <t>L</t>
  </si>
  <si>
    <t>Unit</t>
  </si>
  <si>
    <t>Annual Energy input from fuel</t>
  </si>
  <si>
    <t>Annual Energy input from other sources</t>
  </si>
  <si>
    <t>Annual Energy input from waste</t>
  </si>
  <si>
    <t>Element</t>
  </si>
  <si>
    <t>Description</t>
  </si>
  <si>
    <t>Value</t>
  </si>
  <si>
    <t>Conversion</t>
  </si>
  <si>
    <t>R1 Calculation</t>
  </si>
  <si>
    <t>Definitions</t>
  </si>
  <si>
    <t>Formula</t>
  </si>
  <si>
    <t>Calculation</t>
  </si>
  <si>
    <t xml:space="preserve">N/A </t>
  </si>
  <si>
    <t>Source - Swadlincote EfW Plant - HoT</t>
  </si>
  <si>
    <t>Diesel - Annex 1</t>
  </si>
  <si>
    <t>Heat production - Commercial Terms</t>
  </si>
  <si>
    <t>Electricity Generation - Commercial Terms</t>
  </si>
  <si>
    <t>Availability Guarantee (227,500 tpa) * CV of incoming waste (10.5 MJ/kg) - Commercial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</si>
</sst>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1" applyNumberFormat="0">
      <alignment vertical="top"/>
    </xf>
  </cellStyleXfs>
  <cellXfs count="27">
    <xf numFmtId="0" fontId="0" fillId="0" borderId="0" xfId="0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2" fontId="0" fillId="0" borderId="8" xfId="0" applyNumberFormat="1" applyBorder="1"/>
    <xf numFmtId="3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164" fontId="1" fillId="0" borderId="15" xfId="0" applyNumberFormat="1" applyFont="1" applyBorder="1"/>
    <xf numFmtId="0" fontId="2" fillId="0" borderId="0" xfId="0" applyFont="1"/>
    <xf numFmtId="165" fontId="0" fillId="0" borderId="0" xfId="1" applyNumberFormat="1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3">
    <cellStyle name="Comma" xfId="1" builtinId="3"/>
    <cellStyle name="Normal" xfId="0" builtinId="0"/>
    <cellStyle name="Table Text 1" xfId="2" xr:uid="{2AE8806D-285C-4F93-9A6D-F809192D65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121557</xdr:colOff>
      <xdr:row>4</xdr:row>
      <xdr:rowOff>753835</xdr:rowOff>
    </xdr:from>
    <xdr:to>
      <xdr:col>3</xdr:col>
      <xdr:colOff>2351767</xdr:colOff>
      <xdr:row>4</xdr:row>
      <xdr:rowOff>2107432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A964C6-6958-40CB-91F8-A18BFF22C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57" y="1533978"/>
          <a:ext cx="6195785" cy="1356772"/>
        </a:xfrm>
        <a:prstGeom prst="rect">
          <a:avLst/>
        </a:prstGeom>
      </xdr:spPr>
    </xdr:pic>
    <xdr:clientData/>
  </xdr:twoCellAnchor>
  <xdr:twoCellAnchor editAs="oneCell">
    <xdr:from>
      <xdr:col>3</xdr:col>
      <xdr:colOff>2461080</xdr:colOff>
      <xdr:row>4</xdr:row>
      <xdr:rowOff>127000</xdr:rowOff>
    </xdr:from>
    <xdr:to>
      <xdr:col>8</xdr:col>
      <xdr:colOff>123535</xdr:colOff>
      <xdr:row>4</xdr:row>
      <xdr:rowOff>3799568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CB51BE-C789-4B31-B619-4990F0A19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580" y="907143"/>
          <a:ext cx="3380630" cy="366939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udson, Chris" id="{4EC8F851-A7BD-45C7-90E3-C37B235981BC}" userId="S::Chris.Hudson@stantec.com::7b4faf02-f722-4184-b0e5-eaa1f6f835e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" dT="2021-07-02T10:38:47.37" personId="{4EC8F851-A7BD-45C7-90E3-C37B235981BC}" id="{A806F817-7E73-4886-8AA1-C410BFEAC29D}">
    <text>https://cleanleap.com/where-are-we-renewable-energy/energy-units-and-conversion-factors</text>
  </threadedComment>
  <threadedComment ref="D12" dT="2021-07-02T10:17:13.11" personId="{4EC8F851-A7BD-45C7-90E3-C37B235981BC}" id="{BE58B498-332B-4B8D-AF8C-7CA8A8251ABE}">
    <text>Diesel allocated to Ei as it will be used for start-up purposes not supplementary fuelling in line with Table 2 definitions.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EF70-44F3-4249-B023-1DD9A44E492C}">
  <sheetPr>
    <pageSetUpPr fitToPage="1"/>
  </sheetPr>
  <dimension ref="B2:N15"/>
  <sheetViews>
    <sheetView showGridLines="0" tabSelected="1" zoomScaleNormal="100" workbookViewId="0">
      <selection activeCell="L5" sqref="L5"/>
    </sheetView>
  </sheetViews>
  <sheetFormatPr defaultColWidth="8.81640625" defaultRowHeight="14.5" x14ac:dyDescent="0.35"/>
  <cols>
    <col min="1" max="1" width="2.6328125" customWidth="1"/>
    <col min="2" max="2" width="19" customWidth="1"/>
    <col min="3" max="3" width="33.81640625" customWidth="1"/>
    <col min="4" max="4" width="35.36328125" customWidth="1"/>
    <col min="5" max="5" width="14.36328125" customWidth="1"/>
    <col min="6" max="6" width="10.453125" customWidth="1"/>
    <col min="7" max="7" width="10.6328125" customWidth="1"/>
    <col min="8" max="8" width="10.81640625" bestFit="1" customWidth="1"/>
    <col min="14" max="14" width="16.81640625" bestFit="1" customWidth="1"/>
  </cols>
  <sheetData>
    <row r="2" spans="2:14" ht="18.5" x14ac:dyDescent="0.45">
      <c r="B2" s="22" t="s">
        <v>20</v>
      </c>
    </row>
    <row r="4" spans="2:14" ht="14" customHeight="1" x14ac:dyDescent="0.35">
      <c r="B4" s="20" t="s">
        <v>22</v>
      </c>
      <c r="E4" s="20" t="s">
        <v>21</v>
      </c>
    </row>
    <row r="5" spans="2:14" ht="303.5" customHeight="1" x14ac:dyDescent="0.35"/>
    <row r="6" spans="2:14" ht="15.5" customHeight="1" x14ac:dyDescent="0.35">
      <c r="B6" s="20" t="s">
        <v>23</v>
      </c>
    </row>
    <row r="7" spans="2:14" ht="15" thickBot="1" x14ac:dyDescent="0.4"/>
    <row r="8" spans="2:14" ht="15.5" thickTop="1" thickBot="1" x14ac:dyDescent="0.4">
      <c r="B8" s="17" t="s">
        <v>16</v>
      </c>
      <c r="C8" s="18" t="s">
        <v>17</v>
      </c>
      <c r="D8" s="18" t="s">
        <v>25</v>
      </c>
      <c r="E8" s="18" t="s">
        <v>18</v>
      </c>
      <c r="F8" s="18" t="s">
        <v>12</v>
      </c>
      <c r="G8" s="18" t="s">
        <v>19</v>
      </c>
      <c r="H8" s="19" t="s">
        <v>7</v>
      </c>
    </row>
    <row r="9" spans="2:14" ht="15" thickTop="1" x14ac:dyDescent="0.35">
      <c r="B9" s="12" t="s">
        <v>3</v>
      </c>
      <c r="C9" s="13" t="s">
        <v>4</v>
      </c>
      <c r="D9" s="13" t="s">
        <v>28</v>
      </c>
      <c r="E9" s="14">
        <f>20.5*8000</f>
        <v>164000</v>
      </c>
      <c r="F9" s="13" t="s">
        <v>10</v>
      </c>
      <c r="G9" s="15">
        <v>3.6</v>
      </c>
      <c r="H9" s="16">
        <f>E9*G9</f>
        <v>590400</v>
      </c>
    </row>
    <row r="10" spans="2:14" x14ac:dyDescent="0.35">
      <c r="B10" s="4" t="s">
        <v>5</v>
      </c>
      <c r="C10" s="1" t="s">
        <v>6</v>
      </c>
      <c r="D10" s="1" t="s">
        <v>27</v>
      </c>
      <c r="E10" s="2">
        <v>0</v>
      </c>
      <c r="F10" s="1" t="s">
        <v>10</v>
      </c>
      <c r="G10" s="3">
        <v>3.6</v>
      </c>
      <c r="H10" s="5">
        <f>E10*G10</f>
        <v>0</v>
      </c>
    </row>
    <row r="11" spans="2:14" x14ac:dyDescent="0.35">
      <c r="B11" s="4" t="s">
        <v>0</v>
      </c>
      <c r="C11" s="1" t="s">
        <v>13</v>
      </c>
      <c r="D11" s="1" t="s">
        <v>24</v>
      </c>
      <c r="E11" s="2">
        <v>1600</v>
      </c>
      <c r="F11" s="1" t="s">
        <v>10</v>
      </c>
      <c r="G11" s="3">
        <v>3.6</v>
      </c>
      <c r="H11" s="6">
        <v>0</v>
      </c>
    </row>
    <row r="12" spans="2:14" x14ac:dyDescent="0.35">
      <c r="B12" s="4" t="s">
        <v>1</v>
      </c>
      <c r="C12" s="1" t="s">
        <v>14</v>
      </c>
      <c r="D12" s="1" t="s">
        <v>26</v>
      </c>
      <c r="E12" s="2">
        <v>500000</v>
      </c>
      <c r="F12" s="1" t="s">
        <v>11</v>
      </c>
      <c r="G12" s="1">
        <v>37.299999999999997</v>
      </c>
      <c r="H12" s="6">
        <f>E12*G12*0.001</f>
        <v>18650</v>
      </c>
    </row>
    <row r="13" spans="2:14" ht="42.5" customHeight="1" thickBot="1" x14ac:dyDescent="0.4">
      <c r="B13" s="7" t="s">
        <v>2</v>
      </c>
      <c r="C13" s="8" t="s">
        <v>15</v>
      </c>
      <c r="D13" s="9" t="s">
        <v>29</v>
      </c>
      <c r="E13" s="10">
        <v>1948896000</v>
      </c>
      <c r="F13" s="8" t="s">
        <v>9</v>
      </c>
      <c r="G13" s="8">
        <v>1E-3</v>
      </c>
      <c r="H13" s="11">
        <f>E13*G13</f>
        <v>1948896</v>
      </c>
    </row>
    <row r="14" spans="2:14" ht="15.5" thickTop="1" thickBot="1" x14ac:dyDescent="0.4">
      <c r="B14" s="24" t="s">
        <v>8</v>
      </c>
      <c r="C14" s="25"/>
      <c r="D14" s="25"/>
      <c r="E14" s="25"/>
      <c r="F14" s="25"/>
      <c r="G14" s="26"/>
      <c r="H14" s="21">
        <f>((H9*2.6)+(H10*1.1)-(H11+H12))/(0.97*(H13+H11))</f>
        <v>0.80214062720320356</v>
      </c>
      <c r="N14" s="23"/>
    </row>
    <row r="15" spans="2:14" ht="15" thickTop="1" x14ac:dyDescent="0.35"/>
  </sheetData>
  <mergeCells count="1">
    <mergeCell ref="B14:G14"/>
  </mergeCells>
  <pageMargins left="1.0899999999999999" right="0.7" top="0.75" bottom="0.75" header="0.3" footer="0.3"/>
  <pageSetup scale="9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AABF5B2DBBC844D96D8DDC7C5B45685" ma:contentTypeVersion="41" ma:contentTypeDescription="Create a new document." ma:contentTypeScope="" ma:versionID="09b0dbe6f7c099d2e2c16369a5d68400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0a6acde7-f8d2-45c7-a1f6-65f49a3b67d5" targetNamespace="http://schemas.microsoft.com/office/2006/metadata/properties" ma:root="true" ma:fieldsID="72c5b46449a24571dfe4200c25263513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0a6acde7-f8d2-45c7-a1f6-65f49a3b67d5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SearchProperties" minOccurs="0"/>
                <xsd:element ref="ns6:MediaServiceObjectDetectorVersions" minOccurs="0"/>
                <xsd:element ref="ns6:lcf76f155ced4ddcb4097134ff3c332f" minOccurs="0"/>
                <xsd:element ref="ns6:MediaServiceDateTaken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acde7-f8d2-45c7-a1f6-65f49a3b6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5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53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5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5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2024-05-16T23:00:00+00:00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EPR-LP3327SK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EPR/LP3327SK</OtherReference>
    <EventLink xmlns="5ffd8e36-f429-4edc-ab50-c5be84842779" xsi:nil="true"/>
    <Customer_x002f_OperatorName xmlns="eebef177-55b5-4448-a5fb-28ea454417ee">R&amp;P Clean Power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2024-05-16T23:00:00+00:00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EPR/LP3327SK</EPRNumber>
    <FacilityAddressPostcode xmlns="eebef177-55b5-4448-a5fb-28ea454417ee">DE11 9EN</FacilityAddressPostcode>
    <ed3cfd1978f244c4af5dc9d642a18018 xmlns="dbe221e7-66db-4bdb-a92c-aa517c005f15">
      <Terms xmlns="http://schemas.microsoft.com/office/infopath/2007/PartnerControls"/>
    </ed3cfd1978f244c4af5dc9d642a18018>
    <lcf76f155ced4ddcb4097134ff3c332f xmlns="0a6acde7-f8d2-45c7-a1f6-65f49a3b67d5">
      <Terms xmlns="http://schemas.microsoft.com/office/infopath/2007/PartnerControls"/>
    </lcf76f155ced4ddcb4097134ff3c332f>
    <TaxCatchAll xmlns="662745e8-e224-48e8-a2e3-254862b8c2f5">
      <Value>41</Value>
      <Value>49</Value>
      <Value>11</Value>
      <Value>32</Value>
      <Value>14</Value>
    </TaxCatchAll>
    <ExternalAuthor xmlns="eebef177-55b5-4448-a5fb-28ea454417ee">Peter Duncan</ExternalAuthor>
    <SiteName xmlns="eebef177-55b5-4448-a5fb-28ea454417ee">Swadlincote Energy Recovery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Willshee’s Depot 3, Keith Willshee Way, Swadlincote, South Derbyshire, DE11 9EN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6C3EBBCD-70A0-4EBC-B964-C1B137154E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1FA766-E52F-4DD5-83D9-0C224C8BD5B3}"/>
</file>

<file path=customXml/itemProps3.xml><?xml version="1.0" encoding="utf-8"?>
<ds:datastoreItem xmlns:ds="http://schemas.openxmlformats.org/officeDocument/2006/customXml" ds:itemID="{C9F30CBC-07A2-4181-B458-50542FCA6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Hudson, Chris</dc:creator>
  <cp:lastModifiedBy>Austin-Bangs, Chloe</cp:lastModifiedBy>
  <dcterms:created xsi:type="dcterms:W3CDTF">2021-06-07T15:15:38Z</dcterms:created>
  <dcterms:modified xsi:type="dcterms:W3CDTF">2024-05-14T14:11:37Z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0x0101000E9AD557692E154F9D2697C8C6432F76003AABF5B2DBBC844D96D8DDC7C5B45685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</Properties>
</file>