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45" activeTab="0"/>
  </bookViews>
  <sheets>
    <sheet name="Parkfield Rugby" sheetId="1" r:id="rId1"/>
  </sheets>
  <definedNames>
    <definedName name="_xlnm.Print_Area" localSheetId="0">'Parkfield Rugby'!$A$1:$J$30</definedName>
  </definedNames>
  <calcPr fullCalcOnLoad="1"/>
</workbook>
</file>

<file path=xl/sharedStrings.xml><?xml version="1.0" encoding="utf-8"?>
<sst xmlns="http://schemas.openxmlformats.org/spreadsheetml/2006/main" count="127" uniqueCount="56">
  <si>
    <t>Duration</t>
  </si>
  <si>
    <t xml:space="preserve">NOR140_8189110_170427_0002.NBF </t>
  </si>
  <si>
    <t xml:space="preserve">NOR140_8189110_170427_0003.NBF </t>
  </si>
  <si>
    <t xml:space="preserve">NOR140_8189110_170427_0004.NBF </t>
  </si>
  <si>
    <t xml:space="preserve">NOR140_8189110_170427_0005.NBF </t>
  </si>
  <si>
    <t xml:space="preserve">NOR140_8189110_170427_0006.NBF </t>
  </si>
  <si>
    <t xml:space="preserve">NOR140_8189110_170427_0007.NBF </t>
  </si>
  <si>
    <t>Pos 1</t>
  </si>
  <si>
    <t>Pos 2</t>
  </si>
  <si>
    <t>Pos 3</t>
  </si>
  <si>
    <t>Recreation Ground</t>
  </si>
  <si>
    <t>Allotment Entrance</t>
  </si>
  <si>
    <t>Tank Cottages</t>
  </si>
  <si>
    <t>CEMEX INFILL PROJECT</t>
  </si>
  <si>
    <t>4663</t>
  </si>
  <si>
    <t>PWC</t>
  </si>
  <si>
    <t>ATTENDED SAMPLE MEASUREMENTS AT PARKFIELD ROAD RUGBY SITE</t>
  </si>
  <si>
    <t>dB LAeq, T</t>
  </si>
  <si>
    <t>dB LAFmax</t>
  </si>
  <si>
    <t>dB LA10, T</t>
  </si>
  <si>
    <t>dB LA90, T</t>
  </si>
  <si>
    <t>Location</t>
  </si>
  <si>
    <t>Ref</t>
  </si>
  <si>
    <t>Start Time</t>
  </si>
  <si>
    <t xml:space="preserve">NOR140_8189110_170704_0002.NBF </t>
  </si>
  <si>
    <t xml:space="preserve">NOR140_8189110_170704_0003.NBF </t>
  </si>
  <si>
    <t xml:space="preserve">NOR140_8189110_170704_0004.NBF </t>
  </si>
  <si>
    <t xml:space="preserve">NOR140_8189110_170704_0005.NBF </t>
  </si>
  <si>
    <t xml:space="preserve">NOR140_8189110_170704_0006.NBF </t>
  </si>
  <si>
    <t xml:space="preserve">NOR140_8189110_170704_0007.NBF </t>
  </si>
  <si>
    <t xml:space="preserve">NOR140_8177941_170710_0002.NBF </t>
  </si>
  <si>
    <t xml:space="preserve">NOR140_8177941_170710_0003.NBF </t>
  </si>
  <si>
    <t xml:space="preserve">NOR140_8177941_170710_0004.NBF </t>
  </si>
  <si>
    <t xml:space="preserve">NOR140_8177941_170710_0005.NBF </t>
  </si>
  <si>
    <t xml:space="preserve">NOR140_8177941_170710_0008.NBF </t>
  </si>
  <si>
    <t xml:space="preserve">NOR140_8177941_170710_0009.NBF </t>
  </si>
  <si>
    <t>11:32:00</t>
  </si>
  <si>
    <t>11:05:26</t>
  </si>
  <si>
    <t>12:16:43</t>
  </si>
  <si>
    <t>12:35:59</t>
  </si>
  <si>
    <t>08:50:27</t>
  </si>
  <si>
    <t>10:30:20</t>
  </si>
  <si>
    <t>11:24:36</t>
  </si>
  <si>
    <t>12:37:37</t>
  </si>
  <si>
    <t>11:49:40</t>
  </si>
  <si>
    <t>13:04:47</t>
  </si>
  <si>
    <t>09:08:22</t>
  </si>
  <si>
    <t>10:12:58</t>
  </si>
  <si>
    <t>11:52:13</t>
  </si>
  <si>
    <t>13:01:09</t>
  </si>
  <si>
    <t>12:12:09</t>
  </si>
  <si>
    <t>13:25:47</t>
  </si>
  <si>
    <t>09:34:49</t>
  </si>
  <si>
    <t>09:50:16</t>
  </si>
  <si>
    <t>File Name (including date)</t>
  </si>
  <si>
    <t>15 mins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</si>
</sst>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F400]h:mm:ss\ AM/PM"/>
    <numFmt numFmtId="166" formatCode="h:mm:ss;@"/>
  </numFmts>
  <fonts count="36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 quotePrefix="1">
      <alignment horizontal="left" vertical="center"/>
    </xf>
    <xf numFmtId="165" fontId="19" fillId="0" borderId="0" xfId="0" applyNumberFormat="1" applyFont="1" applyAlignment="1" quotePrefix="1">
      <alignment horizontal="left" vertical="center"/>
    </xf>
    <xf numFmtId="166" fontId="19" fillId="0" borderId="0" xfId="0" applyNumberFormat="1" applyFont="1" applyAlignment="1" quotePrefix="1">
      <alignment horizontal="left" vertical="center"/>
    </xf>
    <xf numFmtId="164" fontId="34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75" zoomScaleNormal="75" zoomScalePageLayoutView="0" workbookViewId="0" topLeftCell="A1">
      <selection activeCell="A1" sqref="A1"/>
    </sheetView>
  </sheetViews>
  <sheetFormatPr defaultColWidth="8.8515625" defaultRowHeight="15"/>
  <cols>
    <col min="1" max="1" width="40.28125" style="1" bestFit="1" customWidth="1"/>
    <col min="2" max="4" width="12.7109375" style="1" customWidth="1"/>
    <col min="5" max="5" width="24.7109375" style="0" customWidth="1"/>
    <col min="6" max="11" width="12.7109375" style="1" customWidth="1"/>
    <col min="12" max="16384" width="8.8515625" style="1" customWidth="1"/>
  </cols>
  <sheetData>
    <row r="1" spans="1:11" ht="19.5" customHeight="1">
      <c r="A1" s="8" t="s">
        <v>13</v>
      </c>
      <c r="B1" s="8"/>
      <c r="C1" s="9" t="s">
        <v>14</v>
      </c>
      <c r="D1" s="8" t="s">
        <v>15</v>
      </c>
      <c r="E1" s="2"/>
      <c r="F1" s="2"/>
      <c r="G1" s="2"/>
      <c r="H1" s="2"/>
      <c r="I1" s="2"/>
      <c r="J1" s="2"/>
      <c r="K1" s="2"/>
    </row>
    <row r="2" spans="1:11" ht="19.5" customHeight="1">
      <c r="A2" s="8"/>
      <c r="B2" s="8"/>
      <c r="C2" s="8"/>
      <c r="D2" s="8"/>
      <c r="E2" s="2"/>
      <c r="F2" s="2"/>
      <c r="G2" s="2"/>
      <c r="H2" s="2"/>
      <c r="I2" s="2"/>
      <c r="J2" s="2"/>
      <c r="K2" s="2"/>
    </row>
    <row r="3" spans="1:11" ht="19.5" customHeight="1">
      <c r="A3" s="8" t="s">
        <v>16</v>
      </c>
      <c r="B3" s="8"/>
      <c r="C3" s="8"/>
      <c r="D3" s="8"/>
      <c r="E3" s="8"/>
      <c r="F3" s="2"/>
      <c r="G3" s="2"/>
      <c r="H3" s="2"/>
      <c r="I3" s="2"/>
      <c r="J3" s="2"/>
      <c r="K3" s="2"/>
    </row>
    <row r="4" spans="1:11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customHeight="1">
      <c r="A5" s="8" t="s">
        <v>54</v>
      </c>
      <c r="B5" s="8" t="s">
        <v>23</v>
      </c>
      <c r="C5" s="8" t="s">
        <v>0</v>
      </c>
      <c r="D5" s="8" t="s">
        <v>22</v>
      </c>
      <c r="E5" s="8" t="s">
        <v>21</v>
      </c>
      <c r="F5" s="8" t="s">
        <v>17</v>
      </c>
      <c r="G5" s="8" t="s">
        <v>18</v>
      </c>
      <c r="H5" s="8" t="s">
        <v>19</v>
      </c>
      <c r="I5" s="8" t="s">
        <v>20</v>
      </c>
      <c r="J5" s="2"/>
      <c r="K5" s="2"/>
    </row>
    <row r="6" spans="1:11" ht="19.5" customHeight="1">
      <c r="A6" s="2" t="s">
        <v>24</v>
      </c>
      <c r="B6" s="5" t="s">
        <v>37</v>
      </c>
      <c r="C6" s="5" t="s">
        <v>55</v>
      </c>
      <c r="D6" s="2" t="s">
        <v>7</v>
      </c>
      <c r="E6" s="2" t="s">
        <v>10</v>
      </c>
      <c r="F6" s="3">
        <v>51.9</v>
      </c>
      <c r="G6" s="3">
        <v>66.4</v>
      </c>
      <c r="H6" s="3">
        <v>54.9</v>
      </c>
      <c r="I6" s="3">
        <v>48.1</v>
      </c>
      <c r="J6" s="2"/>
      <c r="K6" s="2">
        <f aca="true" t="shared" si="0" ref="K6:K11">10^(F6/10)</f>
        <v>154881.66189124816</v>
      </c>
    </row>
    <row r="7" spans="1:11" ht="19.5" customHeight="1">
      <c r="A7" s="2" t="s">
        <v>27</v>
      </c>
      <c r="B7" s="5" t="s">
        <v>38</v>
      </c>
      <c r="C7" s="5" t="s">
        <v>55</v>
      </c>
      <c r="D7" s="2" t="s">
        <v>7</v>
      </c>
      <c r="E7" s="2" t="s">
        <v>10</v>
      </c>
      <c r="F7" s="3">
        <v>51.2</v>
      </c>
      <c r="G7" s="3">
        <v>59.1</v>
      </c>
      <c r="H7" s="3">
        <v>52.3</v>
      </c>
      <c r="I7" s="3">
        <v>50.1</v>
      </c>
      <c r="J7" s="2"/>
      <c r="K7" s="2">
        <f t="shared" si="0"/>
        <v>131825.6738556408</v>
      </c>
    </row>
    <row r="8" spans="1:11" ht="19.5" customHeight="1">
      <c r="A8" s="2" t="s">
        <v>30</v>
      </c>
      <c r="B8" s="6" t="s">
        <v>36</v>
      </c>
      <c r="C8" s="5" t="s">
        <v>55</v>
      </c>
      <c r="D8" s="2" t="s">
        <v>7</v>
      </c>
      <c r="E8" s="2" t="s">
        <v>10</v>
      </c>
      <c r="F8" s="3">
        <v>52.2</v>
      </c>
      <c r="G8" s="3">
        <v>64.9</v>
      </c>
      <c r="H8" s="3">
        <v>53.5</v>
      </c>
      <c r="I8" s="3">
        <v>49.9</v>
      </c>
      <c r="J8" s="2"/>
      <c r="K8" s="2">
        <f t="shared" si="0"/>
        <v>165958.69074375663</v>
      </c>
    </row>
    <row r="9" spans="1:11" ht="19.5" customHeight="1">
      <c r="A9" s="2" t="s">
        <v>33</v>
      </c>
      <c r="B9" s="6" t="s">
        <v>39</v>
      </c>
      <c r="C9" s="5" t="s">
        <v>55</v>
      </c>
      <c r="D9" s="2" t="s">
        <v>7</v>
      </c>
      <c r="E9" s="2" t="s">
        <v>10</v>
      </c>
      <c r="F9" s="3">
        <v>64.4</v>
      </c>
      <c r="G9" s="3">
        <v>94.3</v>
      </c>
      <c r="H9" s="3">
        <v>53.1</v>
      </c>
      <c r="I9" s="3">
        <v>49.9</v>
      </c>
      <c r="J9" s="2"/>
      <c r="K9" s="2">
        <f t="shared" si="0"/>
        <v>2754228.703338173</v>
      </c>
    </row>
    <row r="10" spans="1:11" ht="19.5" customHeight="1">
      <c r="A10" s="2" t="s">
        <v>1</v>
      </c>
      <c r="B10" s="6" t="s">
        <v>40</v>
      </c>
      <c r="C10" s="5" t="s">
        <v>55</v>
      </c>
      <c r="D10" s="2" t="s">
        <v>7</v>
      </c>
      <c r="E10" s="2" t="s">
        <v>10</v>
      </c>
      <c r="F10" s="3">
        <v>50.3</v>
      </c>
      <c r="G10" s="3">
        <v>63.5</v>
      </c>
      <c r="H10" s="3">
        <v>52.4</v>
      </c>
      <c r="I10" s="3">
        <v>46.8</v>
      </c>
      <c r="J10" s="2"/>
      <c r="K10" s="2">
        <f t="shared" si="0"/>
        <v>107151.93052376063</v>
      </c>
    </row>
    <row r="11" spans="1:11" ht="19.5" customHeight="1">
      <c r="A11" s="2" t="s">
        <v>6</v>
      </c>
      <c r="B11" s="6" t="s">
        <v>41</v>
      </c>
      <c r="C11" s="5" t="s">
        <v>55</v>
      </c>
      <c r="D11" s="2" t="s">
        <v>7</v>
      </c>
      <c r="E11" s="2" t="s">
        <v>10</v>
      </c>
      <c r="F11" s="3">
        <v>52.1</v>
      </c>
      <c r="G11" s="3">
        <v>63.6</v>
      </c>
      <c r="H11" s="3">
        <v>54.3</v>
      </c>
      <c r="I11" s="3">
        <v>49</v>
      </c>
      <c r="J11" s="2"/>
      <c r="K11" s="2">
        <f t="shared" si="0"/>
        <v>162181.00973589328</v>
      </c>
    </row>
    <row r="12" spans="1:11" ht="19.5" customHeight="1">
      <c r="A12" s="2"/>
      <c r="B12" s="6"/>
      <c r="C12" s="5"/>
      <c r="D12" s="8" t="s">
        <v>7</v>
      </c>
      <c r="E12" s="8" t="s">
        <v>10</v>
      </c>
      <c r="F12" s="7">
        <f>10*LOG(K12)</f>
        <v>57.629569617615665</v>
      </c>
      <c r="G12" s="3"/>
      <c r="H12" s="3"/>
      <c r="I12" s="7">
        <f>AVERAGE(I6:I11)</f>
        <v>48.96666666666667</v>
      </c>
      <c r="J12" s="2"/>
      <c r="K12" s="2">
        <f>AVERAGE(K6:K11)</f>
        <v>579371.2783480788</v>
      </c>
    </row>
    <row r="13" spans="1:11" ht="19.5" customHeight="1">
      <c r="A13" s="2"/>
      <c r="B13" s="2"/>
      <c r="C13" s="2"/>
      <c r="D13" s="2"/>
      <c r="E13" s="2"/>
      <c r="F13" s="3"/>
      <c r="G13" s="3"/>
      <c r="H13" s="3"/>
      <c r="I13" s="3"/>
      <c r="J13" s="2"/>
      <c r="K13" s="2"/>
    </row>
    <row r="14" spans="1:11" ht="19.5" customHeight="1">
      <c r="A14" s="8" t="s">
        <v>54</v>
      </c>
      <c r="B14" s="8" t="s">
        <v>23</v>
      </c>
      <c r="C14" s="8" t="s">
        <v>0</v>
      </c>
      <c r="D14" s="8" t="s">
        <v>22</v>
      </c>
      <c r="E14" s="8" t="s">
        <v>21</v>
      </c>
      <c r="F14" s="8" t="s">
        <v>17</v>
      </c>
      <c r="G14" s="8" t="s">
        <v>18</v>
      </c>
      <c r="H14" s="8" t="s">
        <v>19</v>
      </c>
      <c r="I14" s="8" t="s">
        <v>20</v>
      </c>
      <c r="J14" s="2"/>
      <c r="K14" s="2"/>
    </row>
    <row r="15" spans="1:11" ht="19.5" customHeight="1">
      <c r="A15" s="2" t="s">
        <v>25</v>
      </c>
      <c r="B15" s="5" t="s">
        <v>42</v>
      </c>
      <c r="C15" s="5" t="s">
        <v>55</v>
      </c>
      <c r="D15" s="2" t="s">
        <v>8</v>
      </c>
      <c r="E15" s="2" t="s">
        <v>11</v>
      </c>
      <c r="F15" s="3">
        <v>48.6</v>
      </c>
      <c r="G15" s="3">
        <v>63.5</v>
      </c>
      <c r="H15" s="3">
        <v>50.1</v>
      </c>
      <c r="I15" s="3">
        <v>45.9</v>
      </c>
      <c r="J15" s="2"/>
      <c r="K15" s="2">
        <f aca="true" t="shared" si="1" ref="K15:K20">10^(F15/10)</f>
        <v>72443.59600749912</v>
      </c>
    </row>
    <row r="16" spans="1:11" ht="19.5" customHeight="1">
      <c r="A16" s="2" t="s">
        <v>28</v>
      </c>
      <c r="B16" s="5" t="s">
        <v>43</v>
      </c>
      <c r="C16" s="5" t="s">
        <v>55</v>
      </c>
      <c r="D16" s="2" t="s">
        <v>8</v>
      </c>
      <c r="E16" s="2" t="s">
        <v>11</v>
      </c>
      <c r="F16" s="3">
        <v>50.4</v>
      </c>
      <c r="G16" s="3">
        <v>67.4</v>
      </c>
      <c r="H16" s="3">
        <v>51.9</v>
      </c>
      <c r="I16" s="3">
        <v>47.9</v>
      </c>
      <c r="J16" s="2"/>
      <c r="K16" s="2">
        <f t="shared" si="1"/>
        <v>109647.81961431868</v>
      </c>
    </row>
    <row r="17" spans="1:11" ht="19.5" customHeight="1">
      <c r="A17" s="2" t="s">
        <v>31</v>
      </c>
      <c r="B17" s="4" t="s">
        <v>44</v>
      </c>
      <c r="C17" s="5" t="s">
        <v>55</v>
      </c>
      <c r="D17" s="2" t="s">
        <v>8</v>
      </c>
      <c r="E17" s="2" t="s">
        <v>11</v>
      </c>
      <c r="F17" s="3">
        <v>50.7</v>
      </c>
      <c r="G17" s="3">
        <v>64.7</v>
      </c>
      <c r="H17" s="3">
        <v>52.5</v>
      </c>
      <c r="I17" s="3">
        <v>47.7</v>
      </c>
      <c r="J17" s="2"/>
      <c r="K17" s="2">
        <f t="shared" si="1"/>
        <v>117489.75549395311</v>
      </c>
    </row>
    <row r="18" spans="1:11" ht="19.5" customHeight="1">
      <c r="A18" s="2" t="s">
        <v>34</v>
      </c>
      <c r="B18" s="4" t="s">
        <v>45</v>
      </c>
      <c r="C18" s="5" t="s">
        <v>55</v>
      </c>
      <c r="D18" s="2" t="s">
        <v>8</v>
      </c>
      <c r="E18" s="2" t="s">
        <v>11</v>
      </c>
      <c r="F18" s="3">
        <v>49.7</v>
      </c>
      <c r="G18" s="3">
        <v>69.4</v>
      </c>
      <c r="H18" s="3">
        <v>50.9</v>
      </c>
      <c r="I18" s="3">
        <v>46.8</v>
      </c>
      <c r="J18" s="2"/>
      <c r="K18" s="2">
        <f t="shared" si="1"/>
        <v>93325.43007969932</v>
      </c>
    </row>
    <row r="19" spans="1:11" ht="19.5" customHeight="1">
      <c r="A19" s="2" t="s">
        <v>2</v>
      </c>
      <c r="B19" s="4" t="s">
        <v>46</v>
      </c>
      <c r="C19" s="5" t="s">
        <v>55</v>
      </c>
      <c r="D19" s="2" t="s">
        <v>8</v>
      </c>
      <c r="E19" s="2" t="s">
        <v>11</v>
      </c>
      <c r="F19" s="3">
        <v>53.8</v>
      </c>
      <c r="G19" s="3">
        <v>72</v>
      </c>
      <c r="H19" s="3">
        <v>56.7</v>
      </c>
      <c r="I19" s="3">
        <v>46.8</v>
      </c>
      <c r="J19" s="2"/>
      <c r="K19" s="2">
        <f t="shared" si="1"/>
        <v>239883.29190194907</v>
      </c>
    </row>
    <row r="20" spans="1:11" ht="19.5" customHeight="1">
      <c r="A20" s="2" t="s">
        <v>5</v>
      </c>
      <c r="B20" s="4" t="s">
        <v>47</v>
      </c>
      <c r="C20" s="5" t="s">
        <v>55</v>
      </c>
      <c r="D20" s="2" t="s">
        <v>8</v>
      </c>
      <c r="E20" s="2" t="s">
        <v>11</v>
      </c>
      <c r="F20" s="3">
        <v>51.7</v>
      </c>
      <c r="G20" s="3">
        <v>69.1</v>
      </c>
      <c r="H20" s="3">
        <v>53.3</v>
      </c>
      <c r="I20" s="3">
        <v>47</v>
      </c>
      <c r="J20" s="2"/>
      <c r="K20" s="2">
        <f t="shared" si="1"/>
        <v>147910.8388168208</v>
      </c>
    </row>
    <row r="21" spans="1:11" ht="19.5" customHeight="1">
      <c r="A21" s="2"/>
      <c r="B21" s="4"/>
      <c r="C21" s="5"/>
      <c r="D21" s="8" t="s">
        <v>8</v>
      </c>
      <c r="E21" s="8" t="s">
        <v>11</v>
      </c>
      <c r="F21" s="7">
        <f>10*LOG(K21)</f>
        <v>51.14333336136375</v>
      </c>
      <c r="G21" s="3"/>
      <c r="H21" s="3"/>
      <c r="I21" s="7">
        <f>AVERAGE(I15:I20)</f>
        <v>47.01666666666667</v>
      </c>
      <c r="J21" s="2"/>
      <c r="K21" s="2">
        <f>AVERAGE(K15:K20)</f>
        <v>130116.78865237335</v>
      </c>
    </row>
    <row r="22" spans="1:11" ht="19.5" customHeight="1">
      <c r="A22" s="2"/>
      <c r="B22" s="2"/>
      <c r="C22" s="2"/>
      <c r="D22" s="2"/>
      <c r="E22" s="2"/>
      <c r="F22" s="3"/>
      <c r="G22" s="3"/>
      <c r="H22" s="3"/>
      <c r="I22" s="3"/>
      <c r="J22" s="2"/>
      <c r="K22" s="2"/>
    </row>
    <row r="23" spans="1:11" ht="19.5" customHeight="1">
      <c r="A23" s="8" t="s">
        <v>54</v>
      </c>
      <c r="B23" s="8" t="s">
        <v>23</v>
      </c>
      <c r="C23" s="8" t="s">
        <v>0</v>
      </c>
      <c r="D23" s="8" t="s">
        <v>22</v>
      </c>
      <c r="E23" s="8" t="s">
        <v>21</v>
      </c>
      <c r="F23" s="8" t="s">
        <v>17</v>
      </c>
      <c r="G23" s="8" t="s">
        <v>18</v>
      </c>
      <c r="H23" s="8" t="s">
        <v>19</v>
      </c>
      <c r="I23" s="8" t="s">
        <v>20</v>
      </c>
      <c r="J23" s="2"/>
      <c r="K23" s="2"/>
    </row>
    <row r="24" spans="1:11" ht="19.5" customHeight="1">
      <c r="A24" s="2" t="s">
        <v>26</v>
      </c>
      <c r="B24" s="5" t="s">
        <v>48</v>
      </c>
      <c r="C24" s="5" t="s">
        <v>55</v>
      </c>
      <c r="D24" s="2" t="s">
        <v>9</v>
      </c>
      <c r="E24" s="2" t="s">
        <v>12</v>
      </c>
      <c r="F24" s="3">
        <v>48.8</v>
      </c>
      <c r="G24" s="3">
        <v>75.9</v>
      </c>
      <c r="H24" s="3">
        <v>50.5</v>
      </c>
      <c r="I24" s="3">
        <v>41.8</v>
      </c>
      <c r="J24" s="2"/>
      <c r="K24" s="2">
        <f aca="true" t="shared" si="2" ref="K24:K29">10^(F24/10)</f>
        <v>75857.75750291848</v>
      </c>
    </row>
    <row r="25" spans="1:11" ht="19.5" customHeight="1">
      <c r="A25" s="2" t="s">
        <v>29</v>
      </c>
      <c r="B25" s="5" t="s">
        <v>49</v>
      </c>
      <c r="C25" s="5" t="s">
        <v>55</v>
      </c>
      <c r="D25" s="2" t="s">
        <v>9</v>
      </c>
      <c r="E25" s="2" t="s">
        <v>12</v>
      </c>
      <c r="F25" s="3">
        <v>48.6</v>
      </c>
      <c r="G25" s="3">
        <v>64.4</v>
      </c>
      <c r="H25" s="3">
        <v>51.1</v>
      </c>
      <c r="I25" s="3">
        <v>43.5</v>
      </c>
      <c r="J25" s="2"/>
      <c r="K25" s="2">
        <f t="shared" si="2"/>
        <v>72443.59600749912</v>
      </c>
    </row>
    <row r="26" spans="1:11" ht="19.5" customHeight="1">
      <c r="A26" s="2" t="s">
        <v>32</v>
      </c>
      <c r="B26" s="4" t="s">
        <v>50</v>
      </c>
      <c r="C26" s="5" t="s">
        <v>55</v>
      </c>
      <c r="D26" s="2" t="s">
        <v>9</v>
      </c>
      <c r="E26" s="2" t="s">
        <v>12</v>
      </c>
      <c r="F26" s="3">
        <v>49.3</v>
      </c>
      <c r="G26" s="3">
        <v>62.7</v>
      </c>
      <c r="H26" s="3">
        <v>52</v>
      </c>
      <c r="I26" s="3">
        <v>44.2</v>
      </c>
      <c r="J26" s="2"/>
      <c r="K26" s="2">
        <f t="shared" si="2"/>
        <v>85113.80382023772</v>
      </c>
    </row>
    <row r="27" spans="1:11" ht="19.5" customHeight="1">
      <c r="A27" s="2" t="s">
        <v>35</v>
      </c>
      <c r="B27" s="4" t="s">
        <v>51</v>
      </c>
      <c r="C27" s="5" t="s">
        <v>55</v>
      </c>
      <c r="D27" s="2" t="s">
        <v>9</v>
      </c>
      <c r="E27" s="2" t="s">
        <v>12</v>
      </c>
      <c r="F27" s="3">
        <v>49.3</v>
      </c>
      <c r="G27" s="3">
        <v>66.1</v>
      </c>
      <c r="H27" s="3">
        <v>51.9</v>
      </c>
      <c r="I27" s="3">
        <v>43.9</v>
      </c>
      <c r="J27" s="2"/>
      <c r="K27" s="2">
        <f t="shared" si="2"/>
        <v>85113.80382023772</v>
      </c>
    </row>
    <row r="28" spans="1:11" ht="19.5" customHeight="1">
      <c r="A28" s="2" t="s">
        <v>3</v>
      </c>
      <c r="B28" s="4" t="s">
        <v>52</v>
      </c>
      <c r="C28" s="5" t="s">
        <v>55</v>
      </c>
      <c r="D28" s="2" t="s">
        <v>9</v>
      </c>
      <c r="E28" s="2" t="s">
        <v>12</v>
      </c>
      <c r="F28" s="3">
        <v>52</v>
      </c>
      <c r="G28" s="3">
        <v>73</v>
      </c>
      <c r="H28" s="3">
        <v>54.2</v>
      </c>
      <c r="I28" s="3">
        <v>44.4</v>
      </c>
      <c r="J28" s="2"/>
      <c r="K28" s="2">
        <f t="shared" si="2"/>
        <v>158489.31924611164</v>
      </c>
    </row>
    <row r="29" spans="1:11" ht="19.5" customHeight="1">
      <c r="A29" s="2" t="s">
        <v>4</v>
      </c>
      <c r="B29" s="4" t="s">
        <v>53</v>
      </c>
      <c r="C29" s="5" t="s">
        <v>55</v>
      </c>
      <c r="D29" s="2" t="s">
        <v>9</v>
      </c>
      <c r="E29" s="2" t="s">
        <v>12</v>
      </c>
      <c r="F29" s="3">
        <v>53.4</v>
      </c>
      <c r="G29" s="3">
        <v>69</v>
      </c>
      <c r="H29" s="3">
        <v>57.5</v>
      </c>
      <c r="I29" s="3">
        <v>43.6</v>
      </c>
      <c r="J29" s="2"/>
      <c r="K29" s="2">
        <f t="shared" si="2"/>
        <v>218776.16239495538</v>
      </c>
    </row>
    <row r="30" spans="1:11" ht="19.5" customHeight="1">
      <c r="A30" s="2"/>
      <c r="B30" s="2"/>
      <c r="C30" s="2"/>
      <c r="D30" s="8" t="s">
        <v>9</v>
      </c>
      <c r="E30" s="8" t="s">
        <v>12</v>
      </c>
      <c r="F30" s="7">
        <f>10*LOG(K30)</f>
        <v>50.64329705395526</v>
      </c>
      <c r="G30" s="3"/>
      <c r="H30" s="3"/>
      <c r="I30" s="7">
        <f>AVERAGE(I24:I29)</f>
        <v>43.56666666666667</v>
      </c>
      <c r="J30" s="2"/>
      <c r="K30" s="2">
        <f>AVERAGE(K24:K29)</f>
        <v>115965.74046532669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WBM5</dc:creator>
  <cp:keywords/>
  <dc:description/>
  <cp:lastModifiedBy>Registered User</cp:lastModifiedBy>
  <cp:lastPrinted>2021-03-22T13:59:03Z</cp:lastPrinted>
  <dcterms:created xsi:type="dcterms:W3CDTF">2017-04-27T10:39:32Z</dcterms:created>
  <dcterms:modified xsi:type="dcterms:W3CDTF">2021-06-09T10:53:06Z</dcterms:modified>
  <cp:category/>
  <cp:version/>
  <cp:contentType/>
  <cp:contentStatus/>
</cp:coreProperties>
</file>