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30"/>
  <workbookPr checkCompatibility="1" autoCompressPictures="0"/>
  <mc:AlternateContent xmlns:mc="http://schemas.openxmlformats.org/markup-compatibility/2006">
    <mc:Choice Requires="x15">
      <x15ac:absPath xmlns:x15ac="http://schemas.microsoft.com/office/spreadsheetml/2010/11/ac" url="/Volumes/VERBATIM SD/Documents (Hard Drive)/Hill Demolition/Hill Demo LLP permit variation 2024/Reply to EA Mar '25/"/>
    </mc:Choice>
  </mc:AlternateContent>
  <xr:revisionPtr revIDLastSave="0" documentId="8_{60BB49F7-7C50-4697-B783-52A85525266B}" xr6:coauthVersionLast="47" xr6:coauthVersionMax="47" xr10:uidLastSave="{00000000-0000-0000-0000-000000000000}"/>
  <bookViews>
    <workbookView xWindow="0" yWindow="1900" windowWidth="28120" windowHeight="21580" firstSheet="1" activeTab="1" xr2:uid="{00000000-000D-0000-FFFF-FFFF00000000}"/>
  </bookViews>
  <sheets>
    <sheet name="Hill Demolition LLP ERA current" sheetId="1" r:id="rId1"/>
    <sheet name="Hill Demolition LLP 2025 ERA" sheetId="2" r:id="rId2"/>
  </sheets>
  <definedNames>
    <definedName name="_xlnm.Print_Area" localSheetId="0">'Hill Demolition LLP ERA current'!$B$1:$L$65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97" i="1" l="1"/>
  <c r="I97" i="1"/>
  <c r="H96" i="1"/>
  <c r="I96" i="1"/>
  <c r="H95" i="1"/>
  <c r="I95" i="1"/>
  <c r="H94" i="1"/>
  <c r="I94" i="1"/>
  <c r="H93" i="1"/>
  <c r="I93" i="1"/>
  <c r="H92" i="1"/>
  <c r="I92" i="1"/>
  <c r="H91" i="1"/>
  <c r="I91" i="1"/>
  <c r="H90" i="1"/>
  <c r="I90" i="1"/>
  <c r="H89" i="1"/>
  <c r="I89" i="1"/>
  <c r="H88" i="1"/>
  <c r="I88" i="1"/>
  <c r="H87" i="1"/>
  <c r="I87" i="1"/>
  <c r="H86" i="1"/>
  <c r="I86" i="1"/>
  <c r="H85" i="1"/>
  <c r="I85" i="1"/>
  <c r="H84" i="1"/>
  <c r="I84" i="1"/>
  <c r="H83" i="1"/>
  <c r="I83" i="1"/>
  <c r="H82" i="1"/>
  <c r="I82" i="1"/>
  <c r="I81" i="1"/>
  <c r="H81" i="1"/>
  <c r="I80" i="1"/>
  <c r="H80" i="1"/>
  <c r="J80" i="1" s="1"/>
  <c r="K80" i="1" s="1"/>
  <c r="H79" i="1"/>
  <c r="I79" i="1"/>
  <c r="H78" i="1"/>
  <c r="I78" i="1"/>
  <c r="J82" i="1" l="1"/>
  <c r="K82" i="1" s="1"/>
  <c r="J94" i="1"/>
  <c r="K94" i="1" s="1"/>
  <c r="J78" i="1"/>
  <c r="K78" i="1" s="1"/>
  <c r="J86" i="1"/>
  <c r="K86" i="1" s="1"/>
  <c r="J90" i="1"/>
  <c r="K90" i="1" s="1"/>
  <c r="J85" i="1"/>
  <c r="K85" i="1" s="1"/>
  <c r="J83" i="1"/>
  <c r="K83" i="1" s="1"/>
  <c r="J88" i="1"/>
  <c r="K88" i="1" s="1"/>
  <c r="J92" i="1"/>
  <c r="K92" i="1" s="1"/>
  <c r="J96" i="1"/>
  <c r="K96" i="1" s="1"/>
  <c r="J79" i="1"/>
  <c r="K79" i="1" s="1"/>
  <c r="J87" i="1"/>
  <c r="K87" i="1" s="1"/>
  <c r="J91" i="1"/>
  <c r="K91" i="1" s="1"/>
  <c r="J95" i="1"/>
  <c r="K95" i="1" s="1"/>
  <c r="J84" i="1"/>
  <c r="K84" i="1" s="1"/>
  <c r="J81" i="1"/>
  <c r="K81" i="1" s="1"/>
  <c r="J89" i="1"/>
  <c r="K89" i="1" s="1"/>
  <c r="J93" i="1"/>
  <c r="K93" i="1" s="1"/>
  <c r="J97" i="1"/>
  <c r="K9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2"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2"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2"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2"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2"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42"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2"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2"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0" authorId="0" shapeId="0" xr:uid="{EBF5D408-E7BF-3148-B223-922F0CAF7065}">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0" authorId="0" shapeId="0" xr:uid="{18622800-B651-B341-B3D7-2F686B6FCCC5}">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0" authorId="0" shapeId="0" xr:uid="{46BEA60F-E6C7-5B49-A5BD-5F2DCFE88626}">
      <text>
        <r>
          <rPr>
            <b/>
            <sz val="10"/>
            <color indexed="81"/>
            <rFont val="Arial"/>
            <family val="2"/>
          </rPr>
          <t xml:space="preserve">Harm </t>
        </r>
        <r>
          <rPr>
            <sz val="10"/>
            <color indexed="81"/>
            <rFont val="Arial"/>
            <family val="2"/>
          </rPr>
          <t>may arise when a specific hazard is realised.</t>
        </r>
      </text>
    </comment>
    <comment ref="E40" authorId="0" shapeId="0" xr:uid="{37583050-C1BD-E34A-B3D4-AB79D0FEF137}">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0" authorId="0" shapeId="0" xr:uid="{C715A22D-7CCD-0E4A-90E1-C3AFD4694D9D}">
      <text>
        <r>
          <rPr>
            <b/>
            <sz val="10"/>
            <color rgb="FF000000"/>
            <rFont val="Arial"/>
            <family val="2"/>
          </rPr>
          <t>Probability of  exposure</t>
        </r>
        <r>
          <rPr>
            <sz val="10"/>
            <color rgb="FF000000"/>
            <rFont val="Arial"/>
            <family val="2"/>
          </rPr>
          <t xml:space="preserve"> is the likelihood of the receptors being exposed to the hazard.  Example definitions:
</t>
        </r>
        <r>
          <rPr>
            <sz val="10"/>
            <color rgb="FF000000"/>
            <rFont val="Arial"/>
            <family val="2"/>
          </rPr>
          <t xml:space="preserve">
</t>
        </r>
        <r>
          <rPr>
            <b/>
            <sz val="10"/>
            <color rgb="FF000000"/>
            <rFont val="Arial"/>
            <family val="2"/>
          </rPr>
          <t xml:space="preserve">High </t>
        </r>
        <r>
          <rPr>
            <sz val="10"/>
            <color rgb="FF000000"/>
            <rFont val="Arial"/>
            <family val="2"/>
          </rPr>
          <t xml:space="preserve">– exposure is probable: direct exposure likely with no / few barriers between hazard source and receptor;
</t>
        </r>
        <r>
          <rPr>
            <sz val="10"/>
            <color rgb="FF000000"/>
            <rFont val="Arial"/>
            <family val="2"/>
          </rPr>
          <t xml:space="preserve">
</t>
        </r>
        <r>
          <rPr>
            <b/>
            <sz val="10"/>
            <color rgb="FF000000"/>
            <rFont val="Arial"/>
            <family val="2"/>
          </rPr>
          <t>Medium</t>
        </r>
        <r>
          <rPr>
            <sz val="10"/>
            <color rgb="FF000000"/>
            <rFont val="Arial"/>
            <family val="2"/>
          </rPr>
          <t xml:space="preserve">  – exposure is fairly probable: feasible exposure possible - barriers to exposure less controllable;
</t>
        </r>
        <r>
          <rPr>
            <sz val="10"/>
            <color rgb="FF000000"/>
            <rFont val="Arial"/>
            <family val="2"/>
          </rPr>
          <t xml:space="preserve">
</t>
        </r>
        <r>
          <rPr>
            <b/>
            <sz val="10"/>
            <color rgb="FF000000"/>
            <rFont val="Arial"/>
            <family val="2"/>
          </rPr>
          <t>Low</t>
        </r>
        <r>
          <rPr>
            <sz val="10"/>
            <color rgb="FF000000"/>
            <rFont val="Arial"/>
            <family val="2"/>
          </rPr>
          <t xml:space="preserve"> – exposure is unlikely: several barriers exist between hazards source and receptors to mitigate against exposure:
</t>
        </r>
        <r>
          <rPr>
            <sz val="10"/>
            <color rgb="FF000000"/>
            <rFont val="Arial"/>
            <family val="2"/>
          </rPr>
          <t xml:space="preserve">
</t>
        </r>
        <r>
          <rPr>
            <b/>
            <sz val="10"/>
            <color rgb="FF000000"/>
            <rFont val="Arial"/>
            <family val="2"/>
          </rPr>
          <t xml:space="preserve">Very Low </t>
        </r>
        <r>
          <rPr>
            <sz val="10"/>
            <color rgb="FF000000"/>
            <rFont val="Arial"/>
            <family val="2"/>
          </rPr>
          <t>– exposure is very unlikely: effective, multiple barriers in place to mitigate against exposure.</t>
        </r>
        <r>
          <rPr>
            <sz val="8"/>
            <color rgb="FF000000"/>
            <rFont val="Tahoma"/>
            <family val="2"/>
          </rPr>
          <t xml:space="preserve">
</t>
        </r>
        <r>
          <rPr>
            <sz val="8"/>
            <color rgb="FF000000"/>
            <rFont val="Tahoma"/>
            <family val="2"/>
          </rPr>
          <t xml:space="preserve">
</t>
        </r>
      </text>
    </comment>
    <comment ref="G40" authorId="0" shapeId="0" xr:uid="{7CE4712D-D7DD-7D4E-91F3-4E627CAF6912}">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0" authorId="0" shapeId="0" xr:uid="{2B55BA25-F4A5-B54D-AE25-81468CA079AC}">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0" authorId="0" shapeId="0" xr:uid="{FE63DC2B-6028-8040-9C12-6C79DF88DF3D}">
      <text>
        <r>
          <rPr>
            <b/>
            <sz val="10"/>
            <color rgb="FF000000"/>
            <rFont val="Arial"/>
            <family val="2"/>
          </rPr>
          <t xml:space="preserve">Risk management </t>
        </r>
        <r>
          <rPr>
            <sz val="10"/>
            <color rgb="FF000000"/>
            <rFont val="Arial"/>
            <family val="2"/>
          </rPr>
          <t xml:space="preserve">involves breaking or limiting the source-pathway-receptor linkage to reduce risk.  
</t>
        </r>
        <r>
          <rPr>
            <sz val="10"/>
            <color rgb="FF000000"/>
            <rFont val="Arial"/>
            <family val="2"/>
          </rPr>
          <t xml:space="preserve">
</t>
        </r>
        <r>
          <rPr>
            <sz val="8"/>
            <color rgb="FF000000"/>
            <rFont val="Tahoma"/>
            <family val="2"/>
          </rPr>
          <t xml:space="preserve">
</t>
        </r>
      </text>
    </comment>
  </commentList>
</comments>
</file>

<file path=xl/sharedStrings.xml><?xml version="1.0" encoding="utf-8"?>
<sst xmlns="http://schemas.openxmlformats.org/spreadsheetml/2006/main" count="581" uniqueCount="210">
  <si>
    <t>Hill Demolition LLP: site specific environmental risk assessment: Document reference: HDLLP/EMS/Appendix2</t>
  </si>
  <si>
    <t>Standard Facility:</t>
  </si>
  <si>
    <t>Waste Operation: Inert, non-hazardous waste recycling with treatment and asbestos storage [A11]</t>
  </si>
  <si>
    <t>Location:</t>
  </si>
  <si>
    <t>1-3, Edinburgh Place, Harlow CM20 2DJ</t>
  </si>
  <si>
    <t>Location of environmentally sensitive sites:</t>
  </si>
  <si>
    <t>Greater than 50m (see below)</t>
  </si>
  <si>
    <t>Risk assessment carried out by:</t>
  </si>
  <si>
    <t>Hill Demolition LLP; internal</t>
  </si>
  <si>
    <t>Date:</t>
  </si>
  <si>
    <t>The scope of the permit and associated rules is defined by the following risk criteria:</t>
  </si>
  <si>
    <t>Parameter 1</t>
  </si>
  <si>
    <t>Permitted activities - The storage and repackaging of waste (D15, R13, D14) and treatment consisting only of</t>
  </si>
  <si>
    <t>manual sorting and mechanical separation, screening, baling, shredding, crushing, cutting or compaction of non hazardous waste (D9, R3, R4, R5).</t>
  </si>
  <si>
    <t>Parameter 2</t>
  </si>
  <si>
    <t>Permitted waste types - Inert, non-hazardous and hazardous (see Table 1.1A of environmental permit) Household, Commercial and Industrial WastePermitted waste types and lead-acid batteries.</t>
  </si>
  <si>
    <t>Parameter 3</t>
  </si>
  <si>
    <t>Quantity of waste accepted at the facility: 75,000 tonnes under A11 permit</t>
  </si>
  <si>
    <t>including not more than 10 tonnes per day of asbestos and 50 tonnes total hazardous wastes.</t>
  </si>
  <si>
    <t>Parameter 4</t>
  </si>
  <si>
    <t>The quantity of waste stored at the facility shall not be more than 480 tonnes or as detailed in Table 1C.</t>
  </si>
  <si>
    <t>Parameter 5</t>
  </si>
  <si>
    <t>The quantity of asbestos stored at the facility shall not be more than 10 tonnes</t>
  </si>
  <si>
    <t>Parameter 6</t>
  </si>
  <si>
    <t>All wastes shall be bulked, transferred or treated anywhere on site; whole site permitted</t>
  </si>
  <si>
    <t>Parameter 7</t>
  </si>
  <si>
    <t>All waste shall be stored outside or within a secure container</t>
  </si>
  <si>
    <t>Perameter 8</t>
  </si>
  <si>
    <t>Lead acid batteries shall be stored in containers with an impermeable, acid resistant base and a lid to prevent ingress of water.</t>
  </si>
  <si>
    <t xml:space="preserve">All wastes shall be stored on an impermeable surface with sealed drainage system, except for fully depolluted ELVs, uncontaminated plastic, glass and  ferrous and non- ferrous metal wastes arising from  </t>
  </si>
  <si>
    <t>the treatment of end-of-life vehicles which may be stored on hard standing.</t>
  </si>
  <si>
    <t>Parameter 9</t>
  </si>
  <si>
    <t>Asbestos waste shall be double bagged and stored within secure labelled and lockable containers</t>
  </si>
  <si>
    <t>Parameter 10</t>
  </si>
  <si>
    <t>All waste shall be stored and treated on an impermeable surface with sealed drainage system</t>
  </si>
  <si>
    <t>Parameter 11</t>
  </si>
  <si>
    <t>The only point source discharges to controlled waters or groundwater, are surface water from the roofs of buildings</t>
  </si>
  <si>
    <t>and from areas of the facility not used for the storage or treatment of wastes.</t>
  </si>
  <si>
    <t>Parameter 12</t>
  </si>
  <si>
    <t xml:space="preserve">The activities shall not be carried out within 500m of a European Site (candidate or Special Area of Conservation,  </t>
  </si>
  <si>
    <t>proposed or Special Protection Area or Ramsar site) or a Site of Special Scientific Interest (SSSI).</t>
  </si>
  <si>
    <t>Parameter 13</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</si>
  <si>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</si>
  <si>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</si>
  <si>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 a significant increase in fire risk.</t>
  </si>
  <si>
    <t>Parameter 14</t>
  </si>
  <si>
    <t>The activities shall not be carried out within 50m of any well, spring or borehole used for the supply of water for human consumption.  This must include private water supplies.</t>
  </si>
  <si>
    <t>Abbreviations:</t>
  </si>
  <si>
    <t>As detailed in SR permits on which the environmental risk assessment is based</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</si>
  <si>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</si>
  <si>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</si>
  <si>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</si>
  <si>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</si>
  <si>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</si>
  <si>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</si>
  <si>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</si>
  <si>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</si>
  <si>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</si>
  <si>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</si>
  <si>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</si>
  <si>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</si>
  <si>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</si>
  <si>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</si>
  <si>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</si>
  <si>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</si>
  <si>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</si>
  <si>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</si>
  <si>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</si>
  <si>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</si>
  <si>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</si>
  <si>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</si>
  <si>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</si>
  <si>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</si>
  <si>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Airborne asbestos fibres</t>
  </si>
  <si>
    <t>Respiratory illness i.e. lung cancer and mesothelioma</t>
  </si>
  <si>
    <t>Air transport then inhalation.</t>
  </si>
  <si>
    <t>Low</t>
  </si>
  <si>
    <t>High</t>
  </si>
  <si>
    <t>Medium</t>
  </si>
  <si>
    <t>Potential for exposure is low because of separate health and safety controls to protect employees</t>
  </si>
  <si>
    <r>
      <rPr>
        <b/>
        <sz val="9"/>
        <rFont val="Arial"/>
        <family val="2"/>
      </rPr>
      <t>Metal activities:</t>
    </r>
    <r>
      <rPr>
        <sz val="9"/>
        <rFont val="Arial"/>
        <family val="2"/>
      </rPr>
      <t xml:space="preserve"> all storage and treatment activities carried out externally with a freeboard of 1 metre below boundary fencing in north and west areas of site; water-based dust management system available.                                                                                             </t>
    </r>
    <r>
      <rPr>
        <b/>
        <sz val="9"/>
        <rFont val="Arial"/>
        <family val="2"/>
      </rPr>
      <t>Asbestos activities:</t>
    </r>
    <r>
      <rPr>
        <sz val="9"/>
        <rFont val="Arial"/>
        <family val="2"/>
      </rPr>
      <t xml:space="preserve"> all deliveries in enclosed vehicles or containers; all asbestos stored as described in procedures; on-site storage containers lockable and secure within site; wet and dry spillage kits available.                                                        Site swept regularly under control of TCM.</t>
    </r>
  </si>
  <si>
    <t>Releases of particulate matter (dusts) and micro-organisms (bioaerosols).</t>
  </si>
  <si>
    <t>Harm to human health - respiratory irritation and illness.</t>
  </si>
  <si>
    <t>Air transport then inhalation</t>
  </si>
  <si>
    <t>Apart from asbestos, permitted waste types do not include dusts, powders or loose fibres but the treatment activities will produce particulate matter so a high magnitude risk is estimated.  There is potential for exposure if anyone is living or working close to the site (apart from the operator and employees)</t>
  </si>
  <si>
    <t>As above.</t>
  </si>
  <si>
    <t>Nuisance - dust on cars, clothing etc.</t>
  </si>
  <si>
    <t>Air transport then deposition</t>
  </si>
  <si>
    <t>Local residents often sensitive to dust.</t>
  </si>
  <si>
    <t>As above. Site located in designated industrial estate.               No bioaerosol materials [organic] managed at site.</t>
  </si>
  <si>
    <t>Local human population, livestock and wildlife.</t>
  </si>
  <si>
    <t xml:space="preserve">Litter </t>
  </si>
  <si>
    <t>Nuisance, loss of amenity and harm to animal health</t>
  </si>
  <si>
    <t>Local residents often sensitive to litter.</t>
  </si>
  <si>
    <t xml:space="preserve">As above. Waste types do not generate litter.                Competent person will arrange for daily site inspections to be carried out and recorded. Any residual litter will be cleared and placed in designated containers at cessation of operations prior to closing site. </t>
  </si>
  <si>
    <t>Waste, litter and mud on local roads</t>
  </si>
  <si>
    <t>Nuisance, loss of amenity, road traffic accidents.</t>
  </si>
  <si>
    <t>Vehicles entering and leaving site.</t>
  </si>
  <si>
    <t>Road safety, local residents often sensitive to mud on roads.</t>
  </si>
  <si>
    <t>As above. The site is constructed of concrete throughout and has access from tarmac public highway and is swept by operator using own equipment.</t>
  </si>
  <si>
    <t>Odour</t>
  </si>
  <si>
    <t>Nuisance, loss of amenity</t>
  </si>
  <si>
    <t>Local residents often sensitive to odour.</t>
  </si>
  <si>
    <t>As above. No odorous wastes accepted. No composting or similar acivities carried out with potential to release odour.</t>
  </si>
  <si>
    <t>Noise and vibration</t>
  </si>
  <si>
    <t>Nuisance, loss of amenity, loss of sleep.</t>
  </si>
  <si>
    <t xml:space="preserve">Noise through the air and vibration through the ground. </t>
  </si>
  <si>
    <t>Local residents often sensitive to noise and vibration</t>
  </si>
  <si>
    <t>Noise; all treatment activities are carried out externally in an industrial estate location.                                              Ambient noise from neighbouring works is unaffected by activities at site.                                                                           All equipment is subject to HSE and general insurance legal requirements. The operator will take baseline noise readings of different activities, both internal and exteranl, and maintain these in the EMS. Annual readings will be taken to detect any changes to the baseline data.                                              Vibration; the treatment activities do not require fixed plant or equipment with the potential to generate vibration.</t>
  </si>
  <si>
    <t>Scavenging animals and scavenging birds</t>
  </si>
  <si>
    <t>Harm to human health - from waste carried off site and faeces.  Nuisance and  loss of amenity.</t>
  </si>
  <si>
    <t>Air transport and over land</t>
  </si>
  <si>
    <t>Permitted wastes may attract scavenging animals and birds. Specified low-risk wastes stored outside may become nesting / breeding sites.</t>
  </si>
  <si>
    <t>Waste types do not contain organic, food-bearing wastes or habitat forming opportunities.</t>
  </si>
  <si>
    <t>Very low</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</si>
  <si>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</si>
  <si>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</si>
  <si>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</si>
  <si>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</si>
  <si>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</si>
  <si>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</si>
  <si>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</si>
  <si>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 xml:space="preserve">Apart from asbestos &amp; ELV wastes, permitted waste types are non-hazardous so any waste washed off site will add to the volume of the local post-flood clean up workload, rather than the hazard.  </t>
  </si>
  <si>
    <t>The site is protecetd by flood defences and is considered higly unlikely to flood. The site drainage is designed uner PPG3 requirements.                                                           See fires/arson below.</t>
  </si>
  <si>
    <t>Local human population and / or livestock after gaining unauthorised access to the waste operation</t>
  </si>
  <si>
    <t>All on-site hazards: wastes; machinery and vehicles.</t>
  </si>
  <si>
    <t>Bodily injury</t>
  </si>
  <si>
    <t>Direct physical contact</t>
  </si>
  <si>
    <t>Apart from asbestos &amp; ELV wastes, permitted waste types are non-hazardous so only a medium magnitude risk is estimated.</t>
  </si>
  <si>
    <t>The site is only accessible via operator's private access from public highway.                                                                              The site is secured when operations cease and is monitiored by manned security 24/7 and CCTV.                                                         All mobile plant is locked with keys secure in site office key store when site closed.                                                            Asbestos wastes are kept in secure, lockable and labelled containers.                                                                  Hazardous batteries  are kept in secure containers inside enclosed building.</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</si>
  <si>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</si>
  <si>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</si>
  <si>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</si>
  <si>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</si>
  <si>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do not include sludges or liquids and, apart from asbestos &amp; ELV wastes, are non-hazardous so only a medium magnitude risk is estimated.</t>
  </si>
  <si>
    <t>As above including security.                                                                            Combustible materials managed under Fire Prevention Plan and TCM direction.                                                     Competent person inspects site daily to monitor storage quantities of combustible wastes.</t>
  </si>
  <si>
    <t>Accidental fire causing the release of polluting materials to air (smoke or fumes), water or land.</t>
  </si>
  <si>
    <t>Respiratory irritation, illness and nuisance to local population.  Injury to staff or firefighters. Pollution of water or land.</t>
  </si>
  <si>
    <t>Risk of accidental combustion of waste is moderate.</t>
  </si>
  <si>
    <t xml:space="preserve">As above.                                                                            </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</si>
  <si>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</si>
  <si>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</si>
  <si>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</si>
  <si>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</si>
  <si>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do not include sludges or liquids so only a medium magnitude risk is estimated.  There is potential for contaminated rainwater run-off from wastes stored outside buildings especially during heavy rain.</t>
  </si>
  <si>
    <t>All waste storage and treatment activities carried out externaly or under canopied areas of site or by containers stored externally, unless otherwise permitted so negligible potential for emissions of contaminated water.                                                                                                                     See definitions in perameters, above.                                Spill kits provided at site and contents inspected by TCM.                                      Site drainage comprises whle site being impermably surfaced with drainage to silt traps and interceptor.                       Interceptor inspected by TCM weekly and emptied at least annually.                                                                              Water quality results are compliant with discharge consent.</t>
  </si>
  <si>
    <t>Chronic effects: deterioration of water quality</t>
  </si>
  <si>
    <t>As above.  Indirect run-off via the soil layer</t>
  </si>
  <si>
    <t>Apart from asbestos &amp; ELV wastes, waste types are non-hazardous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</si>
  <si>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</si>
  <si>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</si>
  <si>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</si>
  <si>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</si>
  <si>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As above.                                                                                  No local surface or ground water abstractions close to site.</t>
  </si>
  <si>
    <t>Groundwater</t>
  </si>
  <si>
    <t>Chronic effects: contamination of groundwater, requiring treatment of water or closure of borehole.</t>
  </si>
  <si>
    <t>Transport through soil/groundwater then extraction at borehole.</t>
  </si>
  <si>
    <t>There is a potential for contaminated rainwater run-off or leachate from permitted waste types.</t>
  </si>
  <si>
    <t>Contaminated waters used for recreational purposes</t>
  </si>
  <si>
    <t>Harm to human health - skin damage or gastro-intestinal illness.</t>
  </si>
  <si>
    <t>Direct contact or ingestion</t>
  </si>
  <si>
    <t>Unlikely to occur, but might restrict recreational use.</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</si>
  <si>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</si>
  <si>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</si>
  <si>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</si>
  <si>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</si>
  <si>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Site is approx 600m east of Local Nature Area although located in a heavy industry area. The site is upwind of the prevailing wind.                                                                                              In order to provide continuing safeguarding of these protected areas the management control measures in place are addressed in aerial emissions above. These measures ensure tha there are no direct emissions to the protected areas nor any cumulative increases in potential emissions.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</si>
  <si>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</si>
  <si>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</si>
  <si>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</si>
  <si>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</si>
  <si>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 xml:space="preserve">Waste fires are not common but approximately 300 fires pa linked to waste activities.  Impact on health and amenity can be significant for many days or weeks.   </t>
  </si>
  <si>
    <t>As arson above.                                                                            Combustible materials managed under regulator the direction of the TCM. Competent person inspects site daily to monitor storage quantities of combustible wastes.</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</si>
  <si>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</si>
  <si>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</si>
  <si>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</si>
  <si>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Fire water management considered in Fire Prevention Plan.</t>
  </si>
  <si>
    <t>Hill Demolition LLP: site specific environmental risk assessment: Document reference: HDLLP/PartC2/6</t>
  </si>
  <si>
    <t>1-3, Edinburgh Place, Edinburgh Way, Harlow CM20 2DJ</t>
  </si>
  <si>
    <t>Hill Demolition LLP; internal; for EA permit variation</t>
  </si>
  <si>
    <t>Permitted waste types - Inert, non-hazardous and hazardous (see Table 1.1A of environmental permit) Household, Commercial and Industrial Waste. Updated list of wastes to be added to current schedule of wastes permitted.</t>
  </si>
  <si>
    <t>Quantity of waste accepted at the facility: 125,000 tonnes under the environmental permit</t>
  </si>
  <si>
    <r>
      <t>including not more than 10 tonnes per day of asbestos and 100</t>
    </r>
    <r>
      <rPr>
        <sz val="9"/>
        <color rgb="FFFF0000"/>
        <rFont val="Arial"/>
        <family val="2"/>
      </rPr>
      <t xml:space="preserve"> </t>
    </r>
    <r>
      <rPr>
        <sz val="9"/>
        <color theme="1"/>
        <rFont val="Arial"/>
        <family val="2"/>
      </rPr>
      <t>tonnes total hazardous wastes storage (for EWC code 170301* to allow onsite WM3 classification).</t>
    </r>
  </si>
  <si>
    <t>The quantity of waste stored at the facility shall be increased from 480 tonnes at any time to not exceeding 1000 tonnes or as detailed in Table 1C. Increased in tonnage mainly low risk (aggregates crushing).</t>
  </si>
  <si>
    <t>The quantity of asbestos stored at the facility shall not be more than 10 tonnes; Asbestos waste shall be double bagged and stored within secure labelled and lockable containers</t>
  </si>
  <si>
    <t>Liquid waste shall be stored in bunded tanks; separate tanks for hazardous and non-hazardous wastes</t>
  </si>
  <si>
    <t>All waste shall be stored and treated on an impermeable surface with interceptors with shut-off systems to provide a sealed drainage system; discharge from interceptors is to foul sewer under TEDC permit from Thames Water</t>
  </si>
  <si>
    <t>There are no point source discharges to controlled waters or groundwater, other than clean surface water from the roofs of buildings</t>
  </si>
  <si>
    <t>The activities will be managed under ISO14001 procedures and the regulator's i) Chemical waste and ii) inert and non-hazardous wastes for permitted facilities Appropriate Measures.</t>
  </si>
  <si>
    <r>
      <rPr>
        <b/>
        <sz val="9"/>
        <rFont val="Arial"/>
        <family val="2"/>
      </rPr>
      <t>Asbestos activities (current):</t>
    </r>
    <r>
      <rPr>
        <sz val="9"/>
        <rFont val="Arial"/>
        <family val="2"/>
      </rPr>
      <t xml:space="preserve"> all deliveries in enclosed vehicles or containers; all asbestos stored as described in procedures; on-site storage containers lockable and secure within site; wet and dry spillage kits available.                                                        Site swept regularly under control of TCM.     </t>
    </r>
  </si>
  <si>
    <r>
      <rPr>
        <b/>
        <sz val="9"/>
        <rFont val="Arial"/>
        <family val="2"/>
      </rPr>
      <t>Metal activities (current):</t>
    </r>
    <r>
      <rPr>
        <sz val="9"/>
        <rFont val="Arial"/>
        <family val="2"/>
      </rPr>
      <t xml:space="preserve"> all ferrous metal storage and treatment activities carried out externally with a freeboard of 1 metre below boundary fencing in north and west areas of site; water-based dust management system available.                             </t>
    </r>
    <r>
      <rPr>
        <b/>
        <sz val="9"/>
        <rFont val="Arial"/>
        <family val="2"/>
      </rPr>
      <t xml:space="preserve">Non-ferrous metal activities (current): </t>
    </r>
    <r>
      <rPr>
        <sz val="9"/>
        <rFont val="Arial"/>
        <family val="2"/>
      </rPr>
      <t xml:space="preserve">all storage and treatment carried out inside a building.                                                                                         </t>
    </r>
    <r>
      <rPr>
        <b/>
        <sz val="9"/>
        <rFont val="Arial"/>
        <family val="2"/>
      </rPr>
      <t xml:space="preserve">Crushing &amp; screening activities (current but increasingtonnages and EWCs):                                 </t>
    </r>
    <r>
      <rPr>
        <sz val="9"/>
        <rFont val="Arial"/>
        <family val="2"/>
      </rPr>
      <t>carried out on concrete and hardstanding; dust suppression on equipment and area in operation; stockpiles to 1m below boundary walls; vehicle loading area equipped with dust suppression.</t>
    </r>
  </si>
  <si>
    <t>As above.                                     Site located in designated industrial estate; receptors normmaly considered immediate proximity to site - nearest residents at c650m.                                           Site surfaces swept under direction of TCM.                                          Storage only of bioaerosol wastes, sewage cleaning - no bioaerosol materials [organic] treated at site.                        Discharging liquid wastes into/out of sealed tanks in bunded area is carried out under controlled processes via vacuum pumps with no release of matter to air (odour) or land (spillage).</t>
  </si>
  <si>
    <r>
      <t xml:space="preserve">As above.                                 </t>
    </r>
    <r>
      <rPr>
        <b/>
        <sz val="9"/>
        <rFont val="Arial"/>
        <family val="2"/>
      </rPr>
      <t>Additional waste types</t>
    </r>
    <r>
      <rPr>
        <sz val="9"/>
        <rFont val="Arial"/>
        <family val="2"/>
      </rPr>
      <t xml:space="preserve"> do not generate litter.                         Competent person will arrange for daily site inspections to be carried out and recorded. Any residual litter will be cleared and placed in designated containers at cessation of operations prior to closing site. </t>
    </r>
  </si>
  <si>
    <t>As above.                                     The site is constructed of concrete throughout and has access from tarmac public highway and is swept by operator using own equipment under direction of TCM.</t>
  </si>
  <si>
    <t>As above.                                  Liquid wastes (new activity): There will be no physical treatment of liquid waste at site.                         Potentially odorous liquid wastes stored in sealed tanks within a bunded tank farm at site - processes to load/unload via vacuum pumps via hose connections to prevent any aerial or land (spillages) releases to release odour.                                No treatment of odorous waste at site.                                                No composting or similar acivities carried out with potential to release odour.                                           The volumes of liquid waste with the potential to emit odour are low given the wastes are all contained in tanks and the annual quantity of potentially odour emitting wastes are likely be be less that 8,000 tonnes per annum further reducing the risk of odour release.                                          The TCM or nominee will carry out 'sniff tests' routinely during the day and record any abnormalities in the site diary along with any corrective action taken.                           Complaints regarding odour will be investigated by the TCM.             The site is set in a large industrial area of Harlow and is surrounded by industrial and commercial receptors. Sensitive receptors to odour are users of the adjacent land, which may vary in their sensitivity to odour. - the closest residential sensitive receptor is approx 650m to the south of the site i.e. essentially upwind.</t>
  </si>
  <si>
    <r>
      <rPr>
        <b/>
        <sz val="9"/>
        <rFont val="Arial"/>
        <family val="2"/>
      </rPr>
      <t>Noise:</t>
    </r>
    <r>
      <rPr>
        <sz val="9"/>
        <rFont val="Arial"/>
        <family val="2"/>
      </rPr>
      <t xml:space="preserve"> all treatment activities are unchanged in nature and are carried out externally in an industrial estate location.                                              Ambient noise from neighbouring glass works, 24/7, is unaffected by activities at site.                                                                           All equipment is subject to HSE and general insurance legal requirements. The operator will take baseline noise readings of different activities, both internal and exteranl, and maintain these in the EMS. Annual readings will be taken to detect any changes to the baseline data.                                              </t>
    </r>
    <r>
      <rPr>
        <b/>
        <sz val="9"/>
        <rFont val="Arial"/>
        <family val="2"/>
      </rPr>
      <t>Vibration:</t>
    </r>
    <r>
      <rPr>
        <sz val="9"/>
        <rFont val="Arial"/>
        <family val="2"/>
      </rPr>
      <t xml:space="preserve"> the treatment activities do not require fixed plant or equipment with the potential to generate vibration through the ground or air.</t>
    </r>
  </si>
  <si>
    <r>
      <t xml:space="preserve">As above.                                   </t>
    </r>
    <r>
      <rPr>
        <b/>
        <sz val="9"/>
        <rFont val="Arial"/>
        <family val="2"/>
      </rPr>
      <t>Liquid wastes (new activity):</t>
    </r>
    <r>
      <rPr>
        <sz val="9"/>
        <rFont val="Arial"/>
        <family val="2"/>
      </rPr>
      <t xml:space="preserve"> Spillages from organic liquid wastes would only be in a bunded area and cleaned immediately after occurrence under direction of TCM using the vacuum pump equipment.</t>
    </r>
  </si>
  <si>
    <t xml:space="preserve">Asbestos waste is containerised. Lead acid batteries are containerised. Coal tar bound bitumen will not leach in flood conditions. Whole site drains via interceptors that can be closed to foul sewer discharge to provide sealed drainage system. Other externally stored permitted waste types are inert or non-hazardous so any waste washed off site will add to the volume of the local post-flood clean up workload, rather than the hazard.  </t>
  </si>
  <si>
    <t>The site is outside a floodplain and considered higly unlikely to flood.     A review of the EA surface, fiver and groundwater flooding service confirms the risks as very low risk of surface water flooding and unlikely risk of groundwater flooding.                            The site is some 3m above the local surface watercourse, river Stort, so run-off risk negligible.                                  The site drainage is designed uner PPG3 requirements.                  Potentially hazardous wastes and materials are stored in enclosed receptacles.                                                     See fires/arson below.</t>
  </si>
  <si>
    <t>Apart from asbestos &amp; lead acid batteries permitted waste types are inert and/or non-hazardous so only a medium magnitude risk is estimated.</t>
  </si>
  <si>
    <r>
      <rPr>
        <b/>
        <sz val="9"/>
        <rFont val="Arial"/>
        <family val="2"/>
      </rPr>
      <t>Additional liquid wastes:</t>
    </r>
    <r>
      <rPr>
        <sz val="9"/>
        <rFont val="Arial"/>
        <family val="2"/>
      </rPr>
      <t xml:space="preserve">            </t>
    </r>
    <r>
      <rPr>
        <b/>
        <sz val="9"/>
        <rFont val="Arial"/>
        <family val="2"/>
      </rPr>
      <t>New;</t>
    </r>
    <r>
      <rPr>
        <sz val="9"/>
        <rFont val="Arial"/>
        <family val="2"/>
      </rPr>
      <t xml:space="preserve"> CoSHH Regulations 6 &amp; 7 refer; principal hazards include slips/trips/falls, splashes of wastes materials and handling liquid wastes. All handling of wastes is carried out with minor manual input i.e. hose connection from vehicle to sealed tank located within bunded area followed by mechanical discharge/rechare of vehicle as described above. This is controlled by a company procedure and overlaps with spillages, see below.                        </t>
    </r>
    <r>
      <rPr>
        <b/>
        <sz val="9"/>
        <rFont val="Arial"/>
        <family val="2"/>
      </rPr>
      <t>Existing;</t>
    </r>
    <r>
      <rPr>
        <sz val="9"/>
        <rFont val="Arial"/>
        <family val="2"/>
      </rPr>
      <t xml:space="preserve"> the site is only accessible via operator's private access from public highway that is itself a no through road.                                                                              The site is secured when operations cease and is monitiored by physical security 24/7 and CCTV.                                                         All mobile plant is locked with keys secure in site office key store when site closed.                                                            Asbestos wastes are kept in secure, lockable and labelled containers.                                                                  Hazardous batteries  are kept in secure containers inside enclosed building.                                               It is noted that the crushing and screening of bitumen waste has negigible increase in risk to current crushing and screening operations.</t>
    </r>
  </si>
  <si>
    <t>Permitted waste types do not include sludges or liquids and, apart from asbestos &amp; batteries the wastes, are non-hazardous so only a medium magnitude risk is estimated.</t>
  </si>
  <si>
    <t>As above including flooding/watercourses and security.                                                                            Combustible materials managed under Fire Prevention Plan and under TCM direction.               Drainage is protected by interceptors with shut-off equipment.                                                Competent person inspects site daily to monitor storage quantities of combustible wastes.</t>
  </si>
  <si>
    <r>
      <rPr>
        <b/>
        <sz val="9"/>
        <rFont val="Arial"/>
        <family val="2"/>
      </rPr>
      <t xml:space="preserve">Applies to existing and proposed activities and waste types: </t>
    </r>
    <r>
      <rPr>
        <sz val="9"/>
        <rFont val="Arial"/>
        <family val="2"/>
      </rPr>
      <t xml:space="preserve">               A review of Magic/DEFRA confirms that the site is located outside a GPZ/bedrock aquifer and is in a secondary undifferentited aquifer. The soil below the site (impermeably surfaced throughout) is freely drainingslightly acidic but base-rich soils.                                                  </t>
    </r>
    <r>
      <rPr>
        <b/>
        <sz val="9"/>
        <rFont val="Arial"/>
        <family val="2"/>
      </rPr>
      <t>Hazardous and non-hazardous liquids:</t>
    </r>
    <r>
      <rPr>
        <sz val="9"/>
        <rFont val="Arial"/>
        <family val="2"/>
      </rPr>
      <t xml:space="preserve"> storage and any treatment carried out in sealed tanks located inside a bunded tank farm with bunding capacity of as an absolute minimum 125% of the largest tank. All hazardous liquid wastes despatched from site on regular basis under control of a technically competent person fo permitted facilities using licensed waste carriers. All waste storage and treatment activities carried out externally or under buildings on site; asbestos and lead acid batteries are stored in containers so negligible potential for emissions of contaminated water.                                                                                                                     See definitions in parameters, above.                                            Spillage procedure and kits provided at site and contents inspected by TCM.                                            Site drainage comprises whole site being impermably surfaced with drainage to silt traps and interceptors that connect to foul sewer.                                 Interceptors inspected by TCM weekly and oil and silt emptied at least annually.                                                                              Water quality results are compliant with discharge consent</t>
    </r>
  </si>
  <si>
    <t>Apart from asbestos (containerised), lead acid batteries (containerised)  &amp; coal tar bound bitumen wastes, waste types are non-hazardous so harm is likely to be temporary and reversible. Liquid wastes stored in bunded tanks within bunded area</t>
  </si>
  <si>
    <t>As above.                                                                                  No local surface or ground water abstractions within 50m of the site.                   See 'flooding' above.</t>
  </si>
  <si>
    <t>As above.                                                                                  No local surface or ground water abstractions within 50m of the site.                   See 'flooding' above. All hazardous liquid wastes stored in sealed tanks within an absolute minimum bunded area greater than 125% of largest tank capacity. Whole site drains to sealed drainage.                    Hazardous bitumen will not leach from stockpiles and stockpile is protected by impermeable surfacing with sealed drainage.</t>
  </si>
  <si>
    <r>
      <rPr>
        <sz val="9"/>
        <color theme="1"/>
        <rFont val="Arial"/>
        <family val="2"/>
      </rPr>
      <t>The site has no local sensitive environmental receptors e.g. SSSI, RAMSAR within 3km of the site. The closest environmental receptor is the river Stort approx 100m to the north of the site, however, other industrrial premises are in the pathway to the receptor.                                       There have been no complaints regarding operations at site since the environemtal permit was issued in 2005.                                           The site is</t>
    </r>
    <r>
      <rPr>
        <sz val="9"/>
        <color rgb="FFFF0000"/>
        <rFont val="Arial"/>
        <family val="2"/>
      </rPr>
      <t xml:space="preserve"> </t>
    </r>
    <r>
      <rPr>
        <sz val="9"/>
        <rFont val="Arial"/>
        <family val="2"/>
      </rPr>
      <t xml:space="preserve">located in a  industrial area. The site is upwind of the prevailing wind.                                                                                              </t>
    </r>
  </si>
  <si>
    <r>
      <rPr>
        <b/>
        <sz val="9"/>
        <rFont val="Arial"/>
        <family val="2"/>
      </rPr>
      <t xml:space="preserve">Applies to existing and proposed activities and waste types:  </t>
    </r>
    <r>
      <rPr>
        <sz val="9"/>
        <rFont val="Arial"/>
        <family val="2"/>
      </rPr>
      <t xml:space="preserve">             As arson above.                                                                            Combustible materials managed under regulator's guidance, Fire Prevention Plan, and are under the direction of the TCM. Additional waste types do not increase risk of fire and any potential resulatnt emisissions from site.      Competent person inspects site daily to monitor storage quantities of combustible wastes.</t>
    </r>
  </si>
  <si>
    <r>
      <rPr>
        <b/>
        <sz val="9"/>
        <rFont val="Arial"/>
        <family val="2"/>
      </rPr>
      <t>Applies to existing and proposed activities and waste types:</t>
    </r>
    <r>
      <rPr>
        <sz val="9"/>
        <rFont val="Arial"/>
        <family val="2"/>
      </rPr>
      <t xml:space="preserve">                As above.                                                                                  An approved Fire Prevention Plan is in place. Three number competent persons are based at the site.                                   No local surface or ground water abstractions within 50m of the site.                   See 'flooding' above.           Additional waste types do not increase risk of fire and any potential resulatnt emisissions from 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</si>
</sst>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name val="Arial"/>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b/>
      <sz val="10"/>
      <name val="Arial"/>
      <family val="2"/>
    </font>
    <font>
      <sz val="10"/>
      <name val="Arial"/>
      <family val="2"/>
    </font>
    <font>
      <sz val="9"/>
      <name val="Arial"/>
      <family val="2"/>
    </font>
    <font>
      <sz val="11"/>
      <name val="Arial"/>
      <family val="2"/>
    </font>
    <font>
      <b/>
      <sz val="9"/>
      <name val="Arial"/>
      <family val="2"/>
    </font>
    <font>
      <u/>
      <sz val="10"/>
      <color theme="10"/>
      <name val="Arial"/>
      <family val="2"/>
    </font>
    <font>
      <u/>
      <sz val="10"/>
      <color theme="11"/>
      <name val="Arial"/>
      <family val="2"/>
    </font>
    <font>
      <sz val="9"/>
      <color rgb="FFFF0000"/>
      <name val="Arial"/>
      <family val="2"/>
    </font>
    <font>
      <sz val="9"/>
      <color theme="1"/>
      <name val="Arial"/>
      <family val="2"/>
    </font>
    <font>
      <b/>
      <sz val="10"/>
      <color rgb="FF000000"/>
      <name val="Arial"/>
      <family val="2"/>
    </font>
    <font>
      <sz val="10"/>
      <color rgb="FF000000"/>
      <name val="Arial"/>
      <family val="2"/>
    </font>
    <font>
      <sz val="8"/>
      <color rgb="FF000000"/>
      <name val="Tahoma"/>
      <family val="2"/>
    </font>
  </fonts>
  <fills count="8">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s>
  <borders count="38">
    <border>
      <left/>
      <right/>
      <top/>
      <bottom/>
      <diagonal/>
    </border>
    <border>
      <left/>
      <right style="thin">
        <color auto="1"/>
      </right>
      <top/>
      <bottom/>
      <diagonal/>
    </border>
    <border>
      <left style="double">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top style="double">
        <color auto="1"/>
      </top>
      <bottom style="thin">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bottom/>
      <diagonal/>
    </border>
    <border>
      <left/>
      <right style="double">
        <color auto="1"/>
      </right>
      <top/>
      <bottom style="thin">
        <color auto="1"/>
      </bottom>
      <diagonal/>
    </border>
    <border>
      <left/>
      <right style="double">
        <color auto="1"/>
      </right>
      <top/>
      <bottom/>
      <diagonal/>
    </border>
    <border>
      <left/>
      <right/>
      <top/>
      <bottom style="dashed">
        <color auto="1"/>
      </bottom>
      <diagonal/>
    </border>
    <border>
      <left/>
      <right/>
      <top/>
      <bottom style="dotted">
        <color auto="1"/>
      </bottom>
      <diagonal/>
    </border>
    <border>
      <left style="double">
        <color auto="1"/>
      </left>
      <right/>
      <top/>
      <bottom style="thin">
        <color auto="1"/>
      </bottom>
      <diagonal/>
    </border>
    <border>
      <left style="thin">
        <color auto="1"/>
      </left>
      <right style="thin">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bottom style="thin">
        <color auto="1"/>
      </bottom>
      <diagonal/>
    </border>
    <border>
      <left style="thin">
        <color auto="1"/>
      </left>
      <right style="thin">
        <color auto="1"/>
      </right>
      <top/>
      <bottom/>
      <diagonal/>
    </border>
    <border>
      <left style="double">
        <color auto="1"/>
      </left>
      <right/>
      <top/>
      <bottom/>
      <diagonal/>
    </border>
    <border>
      <left style="double">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double">
        <color auto="1"/>
      </left>
      <right/>
      <top style="double">
        <color auto="1"/>
      </top>
      <bottom style="double">
        <color auto="1"/>
      </bottom>
      <diagonal/>
    </border>
    <border>
      <left style="thin">
        <color auto="1"/>
      </left>
      <right style="thin">
        <color auto="1"/>
      </right>
      <top style="double">
        <color auto="1"/>
      </top>
      <bottom style="double">
        <color auto="1"/>
      </bottom>
      <diagonal/>
    </border>
    <border>
      <left/>
      <right style="double">
        <color auto="1"/>
      </right>
      <top style="double">
        <color auto="1"/>
      </top>
      <bottom style="double">
        <color auto="1"/>
      </bottom>
      <diagonal/>
    </border>
    <border>
      <left style="double">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double">
        <color auto="1"/>
      </left>
      <right/>
      <top/>
      <bottom style="medium">
        <color auto="1"/>
      </bottom>
      <diagonal/>
    </border>
    <border>
      <left style="medium">
        <color auto="1"/>
      </left>
      <right style="medium">
        <color auto="1"/>
      </right>
      <top/>
      <bottom style="medium">
        <color auto="1"/>
      </bottom>
      <diagonal/>
    </border>
    <border>
      <left/>
      <right style="double">
        <color auto="1"/>
      </right>
      <top/>
      <bottom style="medium">
        <color auto="1"/>
      </bottom>
      <diagonal/>
    </border>
    <border>
      <left style="thin">
        <color auto="1"/>
      </left>
      <right style="thin">
        <color auto="1"/>
      </right>
      <top style="thin">
        <color auto="1"/>
      </top>
      <bottom style="thin">
        <color auto="1"/>
      </bottom>
      <diagonal/>
    </border>
    <border>
      <left style="double">
        <color auto="1"/>
      </left>
      <right style="thin">
        <color auto="1"/>
      </right>
      <top style="double">
        <color auto="1"/>
      </top>
      <bottom/>
      <diagonal/>
    </border>
    <border>
      <left/>
      <right style="thin">
        <color auto="1"/>
      </right>
      <top style="double">
        <color auto="1"/>
      </top>
      <bottom/>
      <diagonal/>
    </border>
    <border>
      <left/>
      <right/>
      <top style="double">
        <color auto="1"/>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81">
    <xf numFmtId="0" fontId="0" fillId="0" borderId="0" xfId="0"/>
    <xf numFmtId="0" fontId="0" fillId="0" borderId="1" xfId="0" applyBorder="1"/>
    <xf numFmtId="0" fontId="0" fillId="0" borderId="0" xfId="0" applyAlignment="1">
      <alignment horizontal="center"/>
    </xf>
    <xf numFmtId="0" fontId="0" fillId="2" borderId="0" xfId="0" applyFill="1"/>
    <xf numFmtId="0" fontId="0" fillId="3" borderId="0" xfId="0" applyFill="1"/>
    <xf numFmtId="0" fontId="0" fillId="4" borderId="0" xfId="0" applyFill="1"/>
    <xf numFmtId="0" fontId="0" fillId="5" borderId="0" xfId="0" applyFill="1"/>
    <xf numFmtId="2" fontId="0" fillId="0" borderId="0" xfId="0" applyNumberFormat="1"/>
    <xf numFmtId="0" fontId="0" fillId="0" borderId="0" xfId="0" applyAlignment="1">
      <alignment horizontal="center" vertical="top"/>
    </xf>
    <xf numFmtId="0" fontId="0" fillId="6" borderId="0" xfId="0" applyFill="1"/>
    <xf numFmtId="0" fontId="0" fillId="6" borderId="14" xfId="0" applyFill="1" applyBorder="1"/>
    <xf numFmtId="0" fontId="0" fillId="6" borderId="15" xfId="0" applyFill="1" applyBorder="1"/>
    <xf numFmtId="0" fontId="1" fillId="6" borderId="0" xfId="0" applyFont="1" applyFill="1"/>
    <xf numFmtId="0" fontId="2" fillId="6" borderId="0" xfId="0" applyFont="1" applyFill="1"/>
    <xf numFmtId="0" fontId="3" fillId="6" borderId="0" xfId="0" applyFont="1" applyFill="1"/>
    <xf numFmtId="0" fontId="7" fillId="0" borderId="0" xfId="0" applyFont="1"/>
    <xf numFmtId="0" fontId="7" fillId="0" borderId="0" xfId="0" applyFont="1" applyAlignment="1">
      <alignment horizontal="left"/>
    </xf>
    <xf numFmtId="0" fontId="1" fillId="0" borderId="0" xfId="0" applyFont="1"/>
    <xf numFmtId="0" fontId="7" fillId="0" borderId="0" xfId="0" applyFont="1" applyAlignment="1">
      <alignment horizontal="right"/>
    </xf>
    <xf numFmtId="0" fontId="8" fillId="0" borderId="0" xfId="0" applyFont="1" applyAlignment="1">
      <alignment vertical="top"/>
    </xf>
    <xf numFmtId="0" fontId="8" fillId="0" borderId="0" xfId="0" applyFont="1" applyAlignment="1">
      <alignment vertical="top" wrapText="1"/>
    </xf>
    <xf numFmtId="0" fontId="9" fillId="0" borderId="0" xfId="0" applyFont="1" applyAlignment="1">
      <alignment vertical="top"/>
    </xf>
    <xf numFmtId="0" fontId="10" fillId="0" borderId="0" xfId="0" applyFont="1"/>
    <xf numFmtId="0" fontId="9" fillId="0" borderId="0" xfId="0" applyFont="1"/>
    <xf numFmtId="0" fontId="11" fillId="0" borderId="0" xfId="0" applyFont="1"/>
    <xf numFmtId="0" fontId="11" fillId="2" borderId="19" xfId="0" applyFont="1" applyFill="1" applyBorder="1" applyAlignment="1">
      <alignment vertical="top" wrapText="1"/>
    </xf>
    <xf numFmtId="0" fontId="9" fillId="0" borderId="7"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9" fillId="0" borderId="0" xfId="0" applyFont="1" applyAlignment="1" applyProtection="1">
      <alignment vertical="top" wrapText="1"/>
      <protection locked="0"/>
    </xf>
    <xf numFmtId="0" fontId="9" fillId="0" borderId="13" xfId="0" applyFont="1" applyBorder="1" applyAlignment="1" applyProtection="1">
      <alignment vertical="top" wrapText="1"/>
      <protection locked="0"/>
    </xf>
    <xf numFmtId="0" fontId="9" fillId="0" borderId="36" xfId="0" applyFont="1" applyBorder="1" applyAlignment="1" applyProtection="1">
      <alignment vertical="top" wrapText="1"/>
      <protection locked="0"/>
    </xf>
    <xf numFmtId="0" fontId="9" fillId="0" borderId="26" xfId="0" applyFont="1" applyBorder="1" applyAlignment="1" applyProtection="1">
      <alignment vertical="top" wrapText="1"/>
      <protection locked="0"/>
    </xf>
    <xf numFmtId="0" fontId="9" fillId="0" borderId="33" xfId="0" applyFont="1" applyBorder="1" applyAlignment="1" applyProtection="1">
      <alignment vertical="top" wrapText="1"/>
      <protection locked="0"/>
    </xf>
    <xf numFmtId="0" fontId="9" fillId="0" borderId="32" xfId="0" applyFont="1" applyBorder="1" applyAlignment="1">
      <alignment vertical="top" wrapText="1"/>
    </xf>
    <xf numFmtId="0" fontId="11" fillId="0" borderId="9" xfId="0" applyFont="1" applyBorder="1" applyAlignment="1">
      <alignment horizontal="centerContinuous" vertical="center"/>
    </xf>
    <xf numFmtId="0" fontId="9" fillId="0" borderId="8" xfId="0" applyFont="1" applyBorder="1" applyAlignment="1">
      <alignment horizontal="centerContinuous" vertical="top"/>
    </xf>
    <xf numFmtId="0" fontId="11" fillId="0" borderId="9" xfId="0" applyFont="1" applyBorder="1" applyAlignment="1">
      <alignment vertical="center"/>
    </xf>
    <xf numFmtId="0" fontId="11" fillId="0" borderId="8" xfId="0" applyFont="1" applyBorder="1" applyAlignment="1">
      <alignment horizontal="centerContinuous" vertical="center"/>
    </xf>
    <xf numFmtId="0" fontId="11" fillId="0" borderId="8" xfId="0" applyFont="1" applyBorder="1" applyAlignment="1">
      <alignment vertical="center"/>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0" borderId="5" xfId="0" applyFont="1" applyBorder="1" applyAlignment="1">
      <alignment vertical="top" wrapText="1"/>
    </xf>
    <xf numFmtId="0" fontId="11" fillId="0" borderId="6" xfId="0" applyFont="1" applyBorder="1" applyAlignment="1">
      <alignment vertical="top" wrapText="1"/>
    </xf>
    <xf numFmtId="0" fontId="11" fillId="0" borderId="7" xfId="0" applyFont="1" applyBorder="1" applyAlignment="1">
      <alignment vertical="top" wrapText="1"/>
    </xf>
    <xf numFmtId="0" fontId="9" fillId="0" borderId="5"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16" xfId="0" applyFont="1" applyBorder="1" applyAlignment="1" applyProtection="1">
      <alignment vertical="top" wrapText="1"/>
      <protection locked="0"/>
    </xf>
    <xf numFmtId="0" fontId="9" fillId="0" borderId="17" xfId="0" applyFont="1" applyBorder="1" applyAlignment="1" applyProtection="1">
      <alignment vertical="top" wrapText="1"/>
      <protection locked="0"/>
    </xf>
    <xf numFmtId="0" fontId="11" fillId="0" borderId="6"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0" xfId="0" applyFont="1" applyBorder="1" applyAlignment="1" applyProtection="1">
      <alignment vertical="top" wrapText="1"/>
      <protection locked="0"/>
    </xf>
    <xf numFmtId="0" fontId="11" fillId="0" borderId="1" xfId="0" applyFont="1" applyBorder="1" applyAlignment="1" applyProtection="1">
      <alignment vertical="top" wrapText="1"/>
      <protection locked="0"/>
    </xf>
    <xf numFmtId="0" fontId="9" fillId="0" borderId="34" xfId="0" applyFont="1" applyBorder="1" applyAlignment="1" applyProtection="1">
      <alignment vertical="top" wrapText="1"/>
      <protection locked="0"/>
    </xf>
    <xf numFmtId="0" fontId="9" fillId="0" borderId="35" xfId="0" applyFont="1" applyBorder="1" applyAlignment="1" applyProtection="1">
      <alignment vertical="top" wrapText="1"/>
      <protection locked="0"/>
    </xf>
    <xf numFmtId="0" fontId="9" fillId="0" borderId="24" xfId="0" applyFont="1" applyBorder="1" applyAlignment="1" applyProtection="1">
      <alignment vertical="top" wrapText="1"/>
      <protection locked="0"/>
    </xf>
    <xf numFmtId="0" fontId="9" fillId="0" borderId="25"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7" xfId="0" applyFont="1" applyBorder="1" applyAlignment="1">
      <alignment vertical="top" wrapText="1"/>
    </xf>
    <xf numFmtId="0" fontId="9" fillId="0" borderId="28" xfId="0" applyFont="1" applyBorder="1" applyAlignment="1">
      <alignment vertical="top" wrapText="1"/>
    </xf>
    <xf numFmtId="0" fontId="9" fillId="0" borderId="29"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11" fillId="0" borderId="28" xfId="0" applyFont="1" applyBorder="1" applyAlignment="1">
      <alignment vertical="top" wrapText="1"/>
    </xf>
    <xf numFmtId="0" fontId="9" fillId="0" borderId="33" xfId="0" applyFont="1" applyBorder="1" applyAlignment="1">
      <alignment vertical="top"/>
    </xf>
    <xf numFmtId="0" fontId="9" fillId="0" borderId="10" xfId="0" applyFont="1" applyBorder="1" applyAlignment="1">
      <alignment horizontal="centerContinuous" vertical="center"/>
    </xf>
    <xf numFmtId="0" fontId="11" fillId="0" borderId="18" xfId="0" applyFont="1" applyBorder="1" applyAlignment="1">
      <alignment horizontal="center" vertical="top" wrapText="1"/>
    </xf>
    <xf numFmtId="0" fontId="15" fillId="0" borderId="0" xfId="0" applyFont="1"/>
    <xf numFmtId="0" fontId="9" fillId="0" borderId="37" xfId="0" applyFont="1" applyBorder="1" applyAlignment="1" applyProtection="1">
      <alignment vertical="top" wrapText="1"/>
      <protection locked="0"/>
    </xf>
    <xf numFmtId="0" fontId="9" fillId="0" borderId="0" xfId="0" applyFont="1" applyAlignment="1">
      <alignment vertical="top" wrapText="1"/>
    </xf>
    <xf numFmtId="15" fontId="0" fillId="7" borderId="14"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8" fillId="7" borderId="14" xfId="0" applyFont="1"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0" fillId="0" borderId="14" xfId="0" applyBorder="1" applyAlignment="1" applyProtection="1">
      <alignment vertical="top" wrapText="1"/>
      <protection locked="0"/>
    </xf>
    <xf numFmtId="0" fontId="8" fillId="7" borderId="15" xfId="0" applyFont="1"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3" fillId="0" borderId="0" xfId="0" applyFont="1"/>
  </cellXfs>
  <cellStyles count="13">
    <cellStyle name="Followed Hyperlink" xfId="10" builtinId="9" hidden="1"/>
    <cellStyle name="Followed Hyperlink" xfId="12"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7" builtinId="8" hidden="1"/>
    <cellStyle name="Hyperlink" xfId="9" builtinId="8" hidden="1"/>
    <cellStyle name="Hyperlink" xfId="11" builtinId="8" hidden="1"/>
    <cellStyle name="Hyperlink" xfId="5" builtinId="8" hidden="1"/>
    <cellStyle name="Hyperlink" xfId="3" builtinId="8" hidden="1"/>
    <cellStyle name="Hyperlink" xfId="1" builtinId="8" hidde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35"/>
  <sheetViews>
    <sheetView topLeftCell="B1" zoomScale="69" zoomScaleNormal="69" zoomScalePageLayoutView="150" workbookViewId="0">
      <selection activeCell="B2" sqref="B2:L64"/>
    </sheetView>
  </sheetViews>
  <sheetFormatPr defaultColWidth="8.85546875" defaultRowHeight="12.95"/>
  <cols>
    <col min="1" max="1" width="0" hidden="1" customWidth="1"/>
    <col min="2" max="2" width="13.85546875" customWidth="1"/>
    <col min="3" max="3" width="16.85546875" customWidth="1"/>
    <col min="4" max="4" width="14" customWidth="1"/>
    <col min="5" max="5" width="13.140625" customWidth="1"/>
    <col min="6" max="6" width="11.85546875" customWidth="1"/>
    <col min="7" max="7" width="9.7109375" customWidth="1"/>
    <col min="8" max="8" width="11.28515625" customWidth="1"/>
    <col min="9" max="9" width="19" customWidth="1"/>
    <col min="10" max="10" width="43.28515625" customWidth="1"/>
    <col min="11" max="11" width="16.7109375" customWidth="1"/>
  </cols>
  <sheetData>
    <row r="2" spans="2:11" ht="18">
      <c r="B2" s="17" t="s">
        <v>0</v>
      </c>
      <c r="C2" s="80"/>
      <c r="D2" s="80"/>
      <c r="E2" s="22"/>
    </row>
    <row r="3" spans="2:11" ht="12.75" customHeight="1">
      <c r="B3" s="12"/>
      <c r="C3" s="12"/>
      <c r="D3" s="12"/>
      <c r="E3" s="13"/>
      <c r="F3" s="9"/>
      <c r="G3" s="9"/>
      <c r="H3" s="9"/>
      <c r="I3" s="9"/>
      <c r="J3" s="9"/>
      <c r="K3" s="9"/>
    </row>
    <row r="4" spans="2:11" ht="15.95">
      <c r="B4" s="12" t="s">
        <v>1</v>
      </c>
      <c r="C4" s="12"/>
      <c r="D4" s="12"/>
      <c r="E4" s="13"/>
      <c r="F4" s="75" t="s">
        <v>2</v>
      </c>
      <c r="G4" s="76"/>
      <c r="H4" s="76"/>
      <c r="I4" s="76"/>
      <c r="J4" s="76"/>
      <c r="K4" s="10"/>
    </row>
    <row r="5" spans="2:11" ht="9.75" customHeight="1">
      <c r="B5" s="12"/>
      <c r="C5" s="12"/>
      <c r="D5" s="12"/>
      <c r="E5" s="13"/>
      <c r="F5" s="9"/>
      <c r="G5" s="9"/>
      <c r="H5" s="9"/>
      <c r="I5" s="9"/>
      <c r="J5" s="9"/>
      <c r="K5" s="9"/>
    </row>
    <row r="6" spans="2:11" ht="15.95">
      <c r="B6" s="12" t="s">
        <v>3</v>
      </c>
      <c r="C6" s="13"/>
      <c r="D6" s="13"/>
      <c r="E6" s="13"/>
      <c r="F6" s="76" t="s">
        <v>4</v>
      </c>
      <c r="G6" s="76"/>
      <c r="H6" s="76"/>
      <c r="I6" s="76"/>
      <c r="J6" s="76"/>
      <c r="K6" s="10"/>
    </row>
    <row r="7" spans="2:11" ht="9.75" customHeight="1">
      <c r="B7" s="14"/>
      <c r="C7" s="9"/>
      <c r="D7" s="9"/>
      <c r="E7" s="9"/>
      <c r="F7" s="9"/>
      <c r="G7" s="9"/>
      <c r="H7" s="9"/>
      <c r="I7" s="9"/>
      <c r="J7" s="9"/>
      <c r="K7" s="9"/>
    </row>
    <row r="8" spans="2:11" ht="15.75" customHeight="1">
      <c r="B8" s="12" t="s">
        <v>5</v>
      </c>
      <c r="C8" s="13"/>
      <c r="D8" s="13"/>
      <c r="E8" s="13"/>
      <c r="F8" s="75" t="s">
        <v>6</v>
      </c>
      <c r="G8" s="77"/>
      <c r="H8" s="77"/>
      <c r="I8" s="77"/>
      <c r="J8" s="77"/>
      <c r="K8" s="10"/>
    </row>
    <row r="9" spans="2:11" ht="10.5" customHeight="1">
      <c r="B9" s="9"/>
      <c r="C9" s="9"/>
      <c r="D9" s="9"/>
      <c r="E9" s="9"/>
      <c r="F9" s="9"/>
      <c r="G9" s="9"/>
      <c r="H9" s="9"/>
      <c r="I9" s="9"/>
      <c r="J9" s="9"/>
      <c r="K9" s="9"/>
    </row>
    <row r="10" spans="2:11" ht="15.95">
      <c r="B10" s="12" t="s">
        <v>7</v>
      </c>
      <c r="C10" s="9"/>
      <c r="D10" s="9"/>
      <c r="E10" s="9"/>
      <c r="F10" s="78" t="s">
        <v>8</v>
      </c>
      <c r="G10" s="79"/>
      <c r="H10" s="79"/>
      <c r="I10" s="79"/>
      <c r="J10" s="79"/>
      <c r="K10" s="11"/>
    </row>
    <row r="11" spans="2:11" ht="11.25" customHeight="1">
      <c r="B11" s="12"/>
      <c r="C11" s="9"/>
      <c r="D11" s="9"/>
      <c r="E11" s="9"/>
      <c r="F11" s="9"/>
      <c r="G11" s="9"/>
      <c r="H11" s="12"/>
      <c r="I11" s="9"/>
      <c r="J11" s="9"/>
      <c r="K11" s="9"/>
    </row>
    <row r="12" spans="2:11" ht="15.95">
      <c r="B12" s="12" t="s">
        <v>9</v>
      </c>
      <c r="C12" s="9"/>
      <c r="D12" s="9"/>
      <c r="E12" s="9"/>
      <c r="F12" s="73">
        <v>45505</v>
      </c>
      <c r="G12" s="74"/>
      <c r="H12" s="74"/>
      <c r="I12" s="74"/>
      <c r="J12" s="74"/>
      <c r="K12" s="10"/>
    </row>
    <row r="13" spans="2:11" ht="15.95">
      <c r="B13" s="12"/>
      <c r="C13" s="9"/>
      <c r="D13" s="9"/>
      <c r="E13" s="9"/>
      <c r="F13" s="9"/>
      <c r="G13" s="9"/>
      <c r="H13" s="12"/>
      <c r="I13" s="9"/>
      <c r="J13" s="9"/>
      <c r="K13" s="9"/>
    </row>
    <row r="14" spans="2:11" ht="15.95">
      <c r="B14" s="17"/>
      <c r="C14" s="23" t="s">
        <v>10</v>
      </c>
      <c r="D14" s="23"/>
      <c r="E14" s="23"/>
      <c r="F14" s="23"/>
      <c r="G14" s="23"/>
      <c r="H14" s="24"/>
      <c r="I14" s="23"/>
      <c r="J14" s="23"/>
      <c r="K14" s="23"/>
    </row>
    <row r="15" spans="2:11" ht="15.95">
      <c r="B15" s="17"/>
      <c r="C15" s="23" t="s">
        <v>11</v>
      </c>
      <c r="D15" s="23" t="s">
        <v>12</v>
      </c>
      <c r="E15" s="23"/>
      <c r="F15" s="23"/>
      <c r="G15" s="23"/>
      <c r="H15" s="24"/>
      <c r="I15" s="23"/>
      <c r="J15" s="23"/>
      <c r="K15" s="23"/>
    </row>
    <row r="16" spans="2:11">
      <c r="C16" s="23"/>
      <c r="D16" s="23" t="s">
        <v>13</v>
      </c>
      <c r="E16" s="23"/>
      <c r="F16" s="23"/>
      <c r="G16" s="23"/>
      <c r="H16" s="23"/>
      <c r="I16" s="23"/>
      <c r="J16" s="23"/>
      <c r="K16" s="23"/>
    </row>
    <row r="17" spans="3:11">
      <c r="C17" s="23" t="s">
        <v>14</v>
      </c>
      <c r="D17" s="23" t="s">
        <v>15</v>
      </c>
      <c r="E17" s="23"/>
      <c r="F17" s="23"/>
      <c r="G17" s="23"/>
      <c r="H17" s="23"/>
      <c r="I17" s="23"/>
      <c r="J17" s="23"/>
      <c r="K17" s="23"/>
    </row>
    <row r="18" spans="3:11">
      <c r="C18" s="23" t="s">
        <v>16</v>
      </c>
      <c r="D18" s="23" t="s">
        <v>17</v>
      </c>
      <c r="E18" s="23"/>
      <c r="F18" s="23"/>
      <c r="G18" s="23"/>
      <c r="H18" s="23"/>
      <c r="I18" s="23"/>
      <c r="J18" s="23"/>
      <c r="K18" s="23"/>
    </row>
    <row r="19" spans="3:11">
      <c r="C19" s="23"/>
      <c r="D19" s="23" t="s">
        <v>18</v>
      </c>
      <c r="E19" s="23"/>
      <c r="F19" s="23"/>
      <c r="G19" s="23"/>
      <c r="H19" s="23"/>
      <c r="I19" s="23"/>
      <c r="J19" s="23"/>
      <c r="K19" s="23"/>
    </row>
    <row r="20" spans="3:11">
      <c r="C20" s="23" t="s">
        <v>19</v>
      </c>
      <c r="D20" s="23" t="s">
        <v>20</v>
      </c>
      <c r="E20" s="23"/>
      <c r="F20" s="23"/>
      <c r="G20" s="23"/>
      <c r="H20" s="23"/>
      <c r="I20" s="23"/>
      <c r="J20" s="23"/>
      <c r="K20" s="23"/>
    </row>
    <row r="21" spans="3:11">
      <c r="C21" s="23" t="s">
        <v>21</v>
      </c>
      <c r="D21" s="23" t="s">
        <v>22</v>
      </c>
      <c r="E21" s="23"/>
      <c r="F21" s="23"/>
      <c r="G21" s="23"/>
      <c r="H21" s="23"/>
      <c r="I21" s="23"/>
      <c r="J21" s="23"/>
      <c r="K21" s="23"/>
    </row>
    <row r="22" spans="3:11">
      <c r="C22" s="23" t="s">
        <v>23</v>
      </c>
      <c r="D22" s="23" t="s">
        <v>24</v>
      </c>
      <c r="E22" s="23"/>
      <c r="F22" s="23"/>
      <c r="G22" s="23"/>
      <c r="H22" s="23"/>
      <c r="I22" s="23"/>
      <c r="J22" s="23"/>
      <c r="K22" s="23"/>
    </row>
    <row r="23" spans="3:11">
      <c r="C23" s="23" t="s">
        <v>25</v>
      </c>
      <c r="D23" s="23" t="s">
        <v>26</v>
      </c>
      <c r="E23" s="23"/>
      <c r="F23" s="23"/>
      <c r="G23" s="23"/>
      <c r="H23" s="23"/>
      <c r="I23" s="23"/>
      <c r="J23" s="23"/>
      <c r="K23" s="23"/>
    </row>
    <row r="24" spans="3:11">
      <c r="C24" s="23" t="s">
        <v>27</v>
      </c>
      <c r="D24" s="23" t="s">
        <v>28</v>
      </c>
      <c r="E24" s="23"/>
      <c r="F24" s="23"/>
      <c r="G24" s="23"/>
      <c r="H24" s="23"/>
      <c r="I24" s="23"/>
      <c r="J24" s="23"/>
      <c r="K24" s="23"/>
    </row>
    <row r="25" spans="3:11" ht="12" customHeight="1">
      <c r="C25" s="23"/>
      <c r="D25" s="23" t="s">
        <v>29</v>
      </c>
      <c r="E25" s="23"/>
      <c r="F25" s="23"/>
      <c r="G25" s="23"/>
      <c r="H25" s="23"/>
      <c r="I25" s="23"/>
      <c r="J25" s="23"/>
      <c r="K25" s="23"/>
    </row>
    <row r="26" spans="3:11" ht="12" customHeight="1">
      <c r="C26" s="23"/>
      <c r="D26" s="23" t="s">
        <v>30</v>
      </c>
      <c r="E26" s="23"/>
      <c r="F26" s="23"/>
      <c r="G26" s="23"/>
      <c r="H26" s="23"/>
      <c r="I26" s="23"/>
      <c r="J26" s="23"/>
      <c r="K26" s="23"/>
    </row>
    <row r="27" spans="3:11">
      <c r="C27" s="23" t="s">
        <v>31</v>
      </c>
      <c r="D27" s="23" t="s">
        <v>32</v>
      </c>
      <c r="E27" s="23"/>
      <c r="F27" s="23"/>
      <c r="G27" s="23"/>
      <c r="H27" s="23"/>
      <c r="I27" s="23"/>
      <c r="J27" s="23"/>
      <c r="K27" s="23"/>
    </row>
    <row r="28" spans="3:11">
      <c r="C28" s="23" t="s">
        <v>33</v>
      </c>
      <c r="D28" s="23" t="s">
        <v>34</v>
      </c>
      <c r="E28" s="23"/>
      <c r="F28" s="23"/>
      <c r="G28" s="23"/>
      <c r="H28" s="23"/>
      <c r="I28" s="23"/>
      <c r="J28" s="23"/>
      <c r="K28" s="23"/>
    </row>
    <row r="29" spans="3:11">
      <c r="C29" s="23" t="s">
        <v>35</v>
      </c>
      <c r="D29" s="23" t="s">
        <v>36</v>
      </c>
      <c r="E29" s="23"/>
      <c r="F29" s="23"/>
      <c r="G29" s="23"/>
      <c r="H29" s="23"/>
      <c r="I29" s="23"/>
      <c r="J29" s="23"/>
      <c r="K29" s="23"/>
    </row>
    <row r="30" spans="3:11">
      <c r="C30" s="23"/>
      <c r="D30" s="23" t="s">
        <v>37</v>
      </c>
      <c r="E30" s="23"/>
      <c r="F30" s="23"/>
      <c r="G30" s="23"/>
      <c r="H30" s="23"/>
      <c r="I30" s="23"/>
      <c r="J30" s="23"/>
      <c r="K30" s="23"/>
    </row>
    <row r="31" spans="3:11">
      <c r="C31" s="23" t="s">
        <v>38</v>
      </c>
      <c r="D31" s="23" t="s">
        <v>39</v>
      </c>
      <c r="E31" s="23"/>
      <c r="F31" s="23"/>
      <c r="G31" s="23"/>
      <c r="H31" s="23"/>
      <c r="I31" s="23"/>
      <c r="J31" s="23"/>
      <c r="K31" s="23"/>
    </row>
    <row r="32" spans="3:11">
      <c r="C32" s="23"/>
      <c r="D32" s="23" t="s">
        <v>40</v>
      </c>
      <c r="E32" s="23"/>
      <c r="F32" s="23"/>
      <c r="G32" s="23"/>
      <c r="H32" s="23"/>
      <c r="I32" s="23"/>
      <c r="J32" s="23"/>
      <c r="K32" s="23"/>
    </row>
    <row r="33" spans="1:11">
      <c r="C33" s="23" t="s">
        <v>41</v>
      </c>
      <c r="D33" s="23" t="s">
        <v>42</v>
      </c>
      <c r="E33" s="23"/>
      <c r="F33" s="23"/>
      <c r="G33" s="23"/>
      <c r="H33" s="23"/>
      <c r="I33" s="23"/>
      <c r="J33" s="23"/>
      <c r="K33" s="23"/>
    </row>
    <row r="34" spans="1:11">
      <c r="C34" s="23"/>
      <c r="D34" s="23" t="s">
        <v>43</v>
      </c>
      <c r="E34" s="23"/>
      <c r="F34" s="23"/>
      <c r="G34" s="23"/>
      <c r="H34" s="23"/>
      <c r="I34" s="23"/>
      <c r="J34" s="23"/>
      <c r="K34" s="23"/>
    </row>
    <row r="35" spans="1:11">
      <c r="C35" s="23"/>
      <c r="D35" s="23" t="s">
        <v>44</v>
      </c>
      <c r="E35" s="23"/>
      <c r="F35" s="23"/>
      <c r="G35" s="23"/>
      <c r="H35" s="23"/>
      <c r="I35" s="23"/>
      <c r="J35" s="23"/>
      <c r="K35" s="23"/>
    </row>
    <row r="36" spans="1:11" ht="17.100000000000001" customHeight="1">
      <c r="C36" s="21" t="s">
        <v>45</v>
      </c>
      <c r="D36" s="72" t="s">
        <v>46</v>
      </c>
      <c r="E36" s="72"/>
      <c r="F36" s="72"/>
      <c r="G36" s="72"/>
      <c r="H36" s="72"/>
      <c r="I36" s="72"/>
      <c r="J36" s="72"/>
      <c r="K36" s="72"/>
    </row>
    <row r="37" spans="1:11" ht="24.75" customHeight="1">
      <c r="C37" s="19"/>
      <c r="D37" s="21"/>
      <c r="E37" s="20"/>
      <c r="F37" s="20"/>
      <c r="G37" s="20"/>
      <c r="H37" s="20"/>
      <c r="I37" s="20"/>
      <c r="J37" s="20"/>
      <c r="K37" s="20"/>
    </row>
    <row r="38" spans="1:11">
      <c r="C38" s="23" t="s">
        <v>47</v>
      </c>
      <c r="D38" s="23" t="s">
        <v>48</v>
      </c>
    </row>
    <row r="40" spans="1:11" ht="14.1" thickBot="1"/>
    <row r="41" spans="1:11" ht="28.5" customHeight="1" thickTop="1">
      <c r="A41" s="1"/>
      <c r="B41" s="34" t="s">
        <v>49</v>
      </c>
      <c r="C41" s="35"/>
      <c r="D41" s="35"/>
      <c r="E41" s="35"/>
      <c r="F41" s="36"/>
      <c r="G41" s="37" t="s">
        <v>50</v>
      </c>
      <c r="H41" s="37"/>
      <c r="I41" s="38"/>
      <c r="J41" s="34" t="s">
        <v>51</v>
      </c>
      <c r="K41" s="68"/>
    </row>
    <row r="42" spans="1:11" ht="26.1">
      <c r="B42" s="39" t="s">
        <v>52</v>
      </c>
      <c r="C42" s="40" t="s">
        <v>53</v>
      </c>
      <c r="D42" s="40" t="s">
        <v>54</v>
      </c>
      <c r="E42" s="41" t="s">
        <v>55</v>
      </c>
      <c r="F42" s="39" t="s">
        <v>56</v>
      </c>
      <c r="G42" s="40" t="s">
        <v>57</v>
      </c>
      <c r="H42" s="40" t="s">
        <v>58</v>
      </c>
      <c r="I42" s="41" t="s">
        <v>59</v>
      </c>
      <c r="J42" s="39" t="s">
        <v>60</v>
      </c>
      <c r="K42" s="69" t="s">
        <v>61</v>
      </c>
    </row>
    <row r="43" spans="1:11" ht="121.5" customHeight="1">
      <c r="B43" s="42" t="s">
        <v>62</v>
      </c>
      <c r="C43" s="43" t="s">
        <v>63</v>
      </c>
      <c r="D43" s="43" t="s">
        <v>64</v>
      </c>
      <c r="E43" s="44" t="s">
        <v>65</v>
      </c>
      <c r="F43" s="42" t="s">
        <v>66</v>
      </c>
      <c r="G43" s="43" t="s">
        <v>67</v>
      </c>
      <c r="H43" s="43" t="s">
        <v>68</v>
      </c>
      <c r="I43" s="44" t="s">
        <v>69</v>
      </c>
      <c r="J43" s="42" t="s">
        <v>70</v>
      </c>
      <c r="K43" s="25" t="s">
        <v>71</v>
      </c>
    </row>
    <row r="44" spans="1:11" ht="105.95" customHeight="1">
      <c r="A44" s="8"/>
      <c r="B44" s="45" t="s">
        <v>72</v>
      </c>
      <c r="C44" s="46" t="s">
        <v>73</v>
      </c>
      <c r="D44" s="46" t="s">
        <v>74</v>
      </c>
      <c r="E44" s="26" t="s">
        <v>75</v>
      </c>
      <c r="F44" s="47" t="s">
        <v>76</v>
      </c>
      <c r="G44" s="48" t="s">
        <v>77</v>
      </c>
      <c r="H44" s="49" t="s">
        <v>78</v>
      </c>
      <c r="I44" s="26" t="s">
        <v>79</v>
      </c>
      <c r="J44" s="45" t="s">
        <v>80</v>
      </c>
      <c r="K44" s="27" t="s">
        <v>76</v>
      </c>
    </row>
    <row r="45" spans="1:11" ht="153.94999999999999" customHeight="1">
      <c r="A45" s="8"/>
      <c r="B45" s="45" t="s">
        <v>72</v>
      </c>
      <c r="C45" s="46" t="s">
        <v>81</v>
      </c>
      <c r="D45" s="46" t="s">
        <v>82</v>
      </c>
      <c r="E45" s="26" t="s">
        <v>83</v>
      </c>
      <c r="F45" s="47" t="s">
        <v>77</v>
      </c>
      <c r="G45" s="48" t="s">
        <v>78</v>
      </c>
      <c r="H45" s="49" t="s">
        <v>77</v>
      </c>
      <c r="I45" s="26" t="s">
        <v>84</v>
      </c>
      <c r="J45" s="45" t="s">
        <v>85</v>
      </c>
      <c r="K45" s="27"/>
    </row>
    <row r="46" spans="1:11" ht="51.95" customHeight="1">
      <c r="A46" s="8"/>
      <c r="B46" s="45" t="s">
        <v>72</v>
      </c>
      <c r="C46" s="46" t="s">
        <v>81</v>
      </c>
      <c r="D46" s="46" t="s">
        <v>86</v>
      </c>
      <c r="E46" s="26" t="s">
        <v>87</v>
      </c>
      <c r="F46" s="47" t="s">
        <v>78</v>
      </c>
      <c r="G46" s="48" t="s">
        <v>76</v>
      </c>
      <c r="H46" s="49" t="s">
        <v>76</v>
      </c>
      <c r="I46" s="26" t="s">
        <v>88</v>
      </c>
      <c r="J46" s="45" t="s">
        <v>89</v>
      </c>
      <c r="K46" s="27" t="s">
        <v>76</v>
      </c>
    </row>
    <row r="47" spans="1:11" ht="63.95" customHeight="1">
      <c r="A47" s="8"/>
      <c r="B47" s="45" t="s">
        <v>90</v>
      </c>
      <c r="C47" s="46" t="s">
        <v>91</v>
      </c>
      <c r="D47" s="46" t="s">
        <v>92</v>
      </c>
      <c r="E47" s="26" t="s">
        <v>87</v>
      </c>
      <c r="F47" s="47" t="s">
        <v>78</v>
      </c>
      <c r="G47" s="48" t="s">
        <v>78</v>
      </c>
      <c r="H47" s="49" t="s">
        <v>78</v>
      </c>
      <c r="I47" s="26" t="s">
        <v>93</v>
      </c>
      <c r="J47" s="45" t="s">
        <v>94</v>
      </c>
      <c r="K47" s="27" t="s">
        <v>76</v>
      </c>
    </row>
    <row r="48" spans="1:11" ht="48" customHeight="1">
      <c r="A48" s="8"/>
      <c r="B48" s="45" t="s">
        <v>72</v>
      </c>
      <c r="C48" s="46" t="s">
        <v>95</v>
      </c>
      <c r="D48" s="46" t="s">
        <v>96</v>
      </c>
      <c r="E48" s="26" t="s">
        <v>97</v>
      </c>
      <c r="F48" s="47" t="s">
        <v>78</v>
      </c>
      <c r="G48" s="48" t="s">
        <v>78</v>
      </c>
      <c r="H48" s="49" t="s">
        <v>78</v>
      </c>
      <c r="I48" s="26" t="s">
        <v>98</v>
      </c>
      <c r="J48" s="45" t="s">
        <v>99</v>
      </c>
      <c r="K48" s="27" t="s">
        <v>76</v>
      </c>
    </row>
    <row r="49" spans="1:11" ht="48" customHeight="1">
      <c r="A49" s="8"/>
      <c r="B49" s="45" t="s">
        <v>72</v>
      </c>
      <c r="C49" s="46" t="s">
        <v>100</v>
      </c>
      <c r="D49" s="46" t="s">
        <v>101</v>
      </c>
      <c r="E49" s="26" t="s">
        <v>75</v>
      </c>
      <c r="F49" s="47" t="s">
        <v>78</v>
      </c>
      <c r="G49" s="48" t="s">
        <v>78</v>
      </c>
      <c r="H49" s="49" t="s">
        <v>78</v>
      </c>
      <c r="I49" s="26" t="s">
        <v>102</v>
      </c>
      <c r="J49" s="45" t="s">
        <v>103</v>
      </c>
      <c r="K49" s="27" t="s">
        <v>76</v>
      </c>
    </row>
    <row r="50" spans="1:11" ht="132" customHeight="1">
      <c r="A50" s="8"/>
      <c r="B50" s="45" t="s">
        <v>72</v>
      </c>
      <c r="C50" s="46" t="s">
        <v>104</v>
      </c>
      <c r="D50" s="46" t="s">
        <v>105</v>
      </c>
      <c r="E50" s="26" t="s">
        <v>106</v>
      </c>
      <c r="F50" s="47" t="s">
        <v>78</v>
      </c>
      <c r="G50" s="48" t="s">
        <v>78</v>
      </c>
      <c r="H50" s="49" t="s">
        <v>78</v>
      </c>
      <c r="I50" s="26" t="s">
        <v>107</v>
      </c>
      <c r="J50" s="45" t="s">
        <v>108</v>
      </c>
      <c r="K50" s="27" t="s">
        <v>76</v>
      </c>
    </row>
    <row r="51" spans="1:11" ht="93" customHeight="1">
      <c r="A51" s="8"/>
      <c r="B51" s="45" t="s">
        <v>72</v>
      </c>
      <c r="C51" s="46" t="s">
        <v>109</v>
      </c>
      <c r="D51" s="46" t="s">
        <v>110</v>
      </c>
      <c r="E51" s="26" t="s">
        <v>111</v>
      </c>
      <c r="F51" s="47" t="s">
        <v>78</v>
      </c>
      <c r="G51" s="48" t="s">
        <v>78</v>
      </c>
      <c r="H51" s="49" t="s">
        <v>78</v>
      </c>
      <c r="I51" s="26" t="s">
        <v>112</v>
      </c>
      <c r="J51" s="45" t="s">
        <v>113</v>
      </c>
      <c r="K51" s="27" t="s">
        <v>114</v>
      </c>
    </row>
    <row r="52" spans="1:11" ht="57" customHeight="1">
      <c r="A52" s="8"/>
      <c r="B52" s="45" t="s">
        <v>72</v>
      </c>
      <c r="C52" s="46" t="s">
        <v>115</v>
      </c>
      <c r="D52" s="46" t="s">
        <v>116</v>
      </c>
      <c r="E52" s="26" t="s">
        <v>111</v>
      </c>
      <c r="F52" s="47" t="s">
        <v>78</v>
      </c>
      <c r="G52" s="48" t="s">
        <v>78</v>
      </c>
      <c r="H52" s="49" t="s">
        <v>78</v>
      </c>
      <c r="I52" s="26" t="s">
        <v>117</v>
      </c>
      <c r="J52" s="45" t="s">
        <v>85</v>
      </c>
      <c r="K52" s="27" t="s">
        <v>76</v>
      </c>
    </row>
    <row r="53" spans="1:11" ht="108" customHeight="1">
      <c r="A53" s="8"/>
      <c r="B53" s="45" t="s">
        <v>118</v>
      </c>
      <c r="C53" s="46" t="s">
        <v>119</v>
      </c>
      <c r="D53" s="46" t="s">
        <v>120</v>
      </c>
      <c r="E53" s="26" t="s">
        <v>121</v>
      </c>
      <c r="F53" s="47" t="s">
        <v>76</v>
      </c>
      <c r="G53" s="48" t="s">
        <v>78</v>
      </c>
      <c r="H53" s="49" t="s">
        <v>76</v>
      </c>
      <c r="I53" s="26" t="s">
        <v>122</v>
      </c>
      <c r="J53" s="45" t="s">
        <v>123</v>
      </c>
      <c r="K53" s="27" t="s">
        <v>114</v>
      </c>
    </row>
    <row r="54" spans="1:11" ht="122.1" customHeight="1">
      <c r="A54" s="8"/>
      <c r="B54" s="45" t="s">
        <v>124</v>
      </c>
      <c r="C54" s="46" t="s">
        <v>125</v>
      </c>
      <c r="D54" s="46" t="s">
        <v>126</v>
      </c>
      <c r="E54" s="26" t="s">
        <v>127</v>
      </c>
      <c r="F54" s="47" t="s">
        <v>78</v>
      </c>
      <c r="G54" s="48" t="s">
        <v>78</v>
      </c>
      <c r="H54" s="49" t="s">
        <v>78</v>
      </c>
      <c r="I54" s="26" t="s">
        <v>128</v>
      </c>
      <c r="J54" s="45" t="s">
        <v>129</v>
      </c>
      <c r="K54" s="27" t="s">
        <v>76</v>
      </c>
    </row>
    <row r="55" spans="1:11" ht="108.95" customHeight="1">
      <c r="A55" s="8"/>
      <c r="B55" s="45" t="s">
        <v>130</v>
      </c>
      <c r="C55" s="46" t="s">
        <v>131</v>
      </c>
      <c r="D55" s="46" t="s">
        <v>132</v>
      </c>
      <c r="E55" s="26" t="s">
        <v>133</v>
      </c>
      <c r="F55" s="47" t="s">
        <v>78</v>
      </c>
      <c r="G55" s="48" t="s">
        <v>78</v>
      </c>
      <c r="H55" s="49" t="s">
        <v>78</v>
      </c>
      <c r="I55" s="26" t="s">
        <v>134</v>
      </c>
      <c r="J55" s="45" t="s">
        <v>135</v>
      </c>
      <c r="K55" s="27" t="s">
        <v>76</v>
      </c>
    </row>
    <row r="56" spans="1:11" ht="81.95" customHeight="1">
      <c r="A56" s="8"/>
      <c r="B56" s="45" t="s">
        <v>118</v>
      </c>
      <c r="C56" s="46" t="s">
        <v>136</v>
      </c>
      <c r="D56" s="46" t="s">
        <v>137</v>
      </c>
      <c r="E56" s="26" t="s">
        <v>85</v>
      </c>
      <c r="F56" s="47" t="s">
        <v>78</v>
      </c>
      <c r="G56" s="48" t="s">
        <v>78</v>
      </c>
      <c r="H56" s="49" t="s">
        <v>78</v>
      </c>
      <c r="I56" s="26" t="s">
        <v>138</v>
      </c>
      <c r="J56" s="45" t="s">
        <v>139</v>
      </c>
      <c r="K56" s="27" t="s">
        <v>76</v>
      </c>
    </row>
    <row r="57" spans="1:11" ht="135" customHeight="1">
      <c r="A57" s="8"/>
      <c r="B57" s="45" t="s">
        <v>140</v>
      </c>
      <c r="C57" s="46" t="s">
        <v>141</v>
      </c>
      <c r="D57" s="46" t="s">
        <v>142</v>
      </c>
      <c r="E57" s="26" t="s">
        <v>143</v>
      </c>
      <c r="F57" s="47" t="s">
        <v>78</v>
      </c>
      <c r="G57" s="48" t="s">
        <v>78</v>
      </c>
      <c r="H57" s="49" t="s">
        <v>78</v>
      </c>
      <c r="I57" s="26" t="s">
        <v>144</v>
      </c>
      <c r="J57" s="45" t="s">
        <v>145</v>
      </c>
      <c r="K57" s="27" t="s">
        <v>114</v>
      </c>
    </row>
    <row r="58" spans="1:11" ht="78.95" customHeight="1">
      <c r="A58" s="8"/>
      <c r="B58" s="45" t="s">
        <v>140</v>
      </c>
      <c r="C58" s="46" t="s">
        <v>141</v>
      </c>
      <c r="D58" s="46" t="s">
        <v>146</v>
      </c>
      <c r="E58" s="26" t="s">
        <v>147</v>
      </c>
      <c r="F58" s="47" t="s">
        <v>78</v>
      </c>
      <c r="G58" s="48" t="s">
        <v>76</v>
      </c>
      <c r="H58" s="49" t="s">
        <v>76</v>
      </c>
      <c r="I58" s="26" t="s">
        <v>148</v>
      </c>
      <c r="J58" s="45" t="s">
        <v>85</v>
      </c>
      <c r="K58" s="27" t="s">
        <v>76</v>
      </c>
    </row>
    <row r="59" spans="1:11" ht="83.1" customHeight="1">
      <c r="A59" s="8"/>
      <c r="B59" s="45" t="s">
        <v>149</v>
      </c>
      <c r="C59" s="46" t="s">
        <v>141</v>
      </c>
      <c r="D59" s="46" t="s">
        <v>150</v>
      </c>
      <c r="E59" s="26" t="s">
        <v>151</v>
      </c>
      <c r="F59" s="47" t="s">
        <v>78</v>
      </c>
      <c r="G59" s="48" t="s">
        <v>78</v>
      </c>
      <c r="H59" s="49" t="s">
        <v>78</v>
      </c>
      <c r="I59" s="26" t="s">
        <v>152</v>
      </c>
      <c r="J59" s="45" t="s">
        <v>153</v>
      </c>
      <c r="K59" s="27" t="s">
        <v>76</v>
      </c>
    </row>
    <row r="60" spans="1:11" ht="77.099999999999994" customHeight="1" thickBot="1">
      <c r="A60" s="8"/>
      <c r="B60" s="50" t="s">
        <v>154</v>
      </c>
      <c r="C60" s="46" t="s">
        <v>141</v>
      </c>
      <c r="D60" s="51" t="s">
        <v>155</v>
      </c>
      <c r="E60" s="28" t="s">
        <v>156</v>
      </c>
      <c r="F60" s="52" t="s">
        <v>78</v>
      </c>
      <c r="G60" s="53" t="s">
        <v>78</v>
      </c>
      <c r="H60" s="54" t="s">
        <v>78</v>
      </c>
      <c r="I60" s="28" t="s">
        <v>157</v>
      </c>
      <c r="J60" s="50" t="s">
        <v>85</v>
      </c>
      <c r="K60" s="29" t="s">
        <v>76</v>
      </c>
    </row>
    <row r="61" spans="1:11" ht="51" customHeight="1" thickTop="1" thickBot="1">
      <c r="A61" s="8"/>
      <c r="B61" s="55" t="s">
        <v>72</v>
      </c>
      <c r="C61" s="56" t="s">
        <v>158</v>
      </c>
      <c r="D61" s="56" t="s">
        <v>159</v>
      </c>
      <c r="E61" s="30" t="s">
        <v>160</v>
      </c>
      <c r="F61" s="57" t="s">
        <v>76</v>
      </c>
      <c r="G61" s="58" t="s">
        <v>78</v>
      </c>
      <c r="H61" s="59" t="s">
        <v>76</v>
      </c>
      <c r="I61" s="30" t="s">
        <v>161</v>
      </c>
      <c r="J61" s="60" t="s">
        <v>85</v>
      </c>
      <c r="K61" s="31" t="s">
        <v>114</v>
      </c>
    </row>
    <row r="62" spans="1:11" ht="98.1" customHeight="1" thickTop="1">
      <c r="A62" s="8"/>
      <c r="B62" s="32" t="s">
        <v>162</v>
      </c>
      <c r="C62" s="32" t="s">
        <v>163</v>
      </c>
      <c r="D62" s="32" t="s">
        <v>164</v>
      </c>
      <c r="E62" s="32" t="s">
        <v>163</v>
      </c>
      <c r="F62" s="26" t="s">
        <v>78</v>
      </c>
      <c r="G62" s="53" t="s">
        <v>78</v>
      </c>
      <c r="H62" s="49" t="s">
        <v>78</v>
      </c>
      <c r="I62" s="32" t="s">
        <v>165</v>
      </c>
      <c r="J62" s="32" t="s">
        <v>166</v>
      </c>
      <c r="K62" s="29" t="s">
        <v>76</v>
      </c>
    </row>
    <row r="63" spans="1:11" ht="105" thickBot="1">
      <c r="A63" s="2"/>
      <c r="B63" s="61" t="s">
        <v>167</v>
      </c>
      <c r="C63" s="62" t="s">
        <v>168</v>
      </c>
      <c r="D63" s="62" t="s">
        <v>169</v>
      </c>
      <c r="E63" s="63" t="s">
        <v>170</v>
      </c>
      <c r="F63" s="64" t="s">
        <v>76</v>
      </c>
      <c r="G63" s="65" t="s">
        <v>77</v>
      </c>
      <c r="H63" s="66" t="s">
        <v>78</v>
      </c>
      <c r="I63" s="63" t="s">
        <v>171</v>
      </c>
      <c r="J63" s="45" t="s">
        <v>172</v>
      </c>
      <c r="K63" s="33" t="s">
        <v>76</v>
      </c>
    </row>
    <row r="64" spans="1:11" ht="131.1" thickBot="1">
      <c r="A64" s="2"/>
      <c r="B64" s="61" t="s">
        <v>140</v>
      </c>
      <c r="C64" s="62" t="s">
        <v>168</v>
      </c>
      <c r="D64" s="62" t="s">
        <v>173</v>
      </c>
      <c r="E64" s="63" t="s">
        <v>174</v>
      </c>
      <c r="F64" s="64" t="s">
        <v>76</v>
      </c>
      <c r="G64" s="65" t="s">
        <v>77</v>
      </c>
      <c r="H64" s="66" t="s">
        <v>78</v>
      </c>
      <c r="I64" s="63" t="s">
        <v>175</v>
      </c>
      <c r="J64" s="67" t="s">
        <v>176</v>
      </c>
      <c r="K64" s="33" t="s">
        <v>76</v>
      </c>
    </row>
    <row r="65" spans="1:11" ht="15.95">
      <c r="A65" s="2"/>
      <c r="B65" s="18"/>
      <c r="H65" s="17"/>
    </row>
    <row r="66" spans="1:11" ht="15.95">
      <c r="A66" s="2"/>
      <c r="B66" s="15"/>
      <c r="H66" s="17"/>
    </row>
    <row r="67" spans="1:11" ht="15.95">
      <c r="A67" s="2"/>
      <c r="B67" s="15"/>
      <c r="H67" s="17"/>
    </row>
    <row r="68" spans="1:11" ht="15.95" hidden="1">
      <c r="A68" s="2"/>
      <c r="B68" s="15"/>
      <c r="H68" s="17"/>
    </row>
    <row r="69" spans="1:11" hidden="1">
      <c r="A69" s="2"/>
    </row>
    <row r="70" spans="1:11" hidden="1">
      <c r="A70" s="2"/>
      <c r="C70" s="16" t="s">
        <v>114</v>
      </c>
      <c r="D70" s="16" t="s">
        <v>76</v>
      </c>
      <c r="E70" s="16" t="s">
        <v>78</v>
      </c>
      <c r="F70" s="16" t="s">
        <v>77</v>
      </c>
    </row>
    <row r="71" spans="1:11" hidden="1">
      <c r="A71" s="2"/>
      <c r="B71" s="15" t="s">
        <v>77</v>
      </c>
      <c r="C71" s="6">
        <v>4</v>
      </c>
      <c r="D71" s="5">
        <v>8</v>
      </c>
      <c r="E71" s="4">
        <v>12</v>
      </c>
      <c r="F71" s="4">
        <v>16</v>
      </c>
    </row>
    <row r="72" spans="1:11" hidden="1">
      <c r="A72" s="2"/>
      <c r="B72" s="15" t="s">
        <v>78</v>
      </c>
      <c r="C72" s="6">
        <v>3</v>
      </c>
      <c r="D72" s="5">
        <v>6</v>
      </c>
      <c r="E72" s="5">
        <v>9</v>
      </c>
      <c r="F72" s="4">
        <v>12</v>
      </c>
    </row>
    <row r="73" spans="1:11" hidden="1">
      <c r="A73" s="2"/>
      <c r="B73" s="15" t="s">
        <v>76</v>
      </c>
      <c r="C73" s="6">
        <v>2</v>
      </c>
      <c r="D73" s="6">
        <v>4</v>
      </c>
      <c r="E73" s="5">
        <v>6</v>
      </c>
      <c r="F73" s="5">
        <v>8</v>
      </c>
    </row>
    <row r="74" spans="1:11" hidden="1">
      <c r="A74" s="2"/>
      <c r="B74" s="15" t="s">
        <v>114</v>
      </c>
      <c r="C74" s="6">
        <v>1</v>
      </c>
      <c r="D74" s="6">
        <v>2</v>
      </c>
      <c r="E74" s="6">
        <v>3</v>
      </c>
      <c r="F74" s="6">
        <v>4</v>
      </c>
    </row>
    <row r="75" spans="1:11" hidden="1">
      <c r="A75" s="2"/>
    </row>
    <row r="76" spans="1:11" hidden="1">
      <c r="A76" s="2"/>
    </row>
    <row r="77" spans="1:11" hidden="1">
      <c r="A77" s="2"/>
    </row>
    <row r="78" spans="1:11" hidden="1">
      <c r="A78" s="2"/>
      <c r="F78" t="s">
        <v>114</v>
      </c>
      <c r="H78" s="3" t="e">
        <f>IF(#REF!="",0,IF(#REF!="Very low",1,IF(#REF!="Low",2,IF(#REF!="Medium",3,IF(#REF!="High",4,F59)))))</f>
        <v>#REF!</v>
      </c>
      <c r="I78" s="3" t="e">
        <f>IF(#REF!="",0,IF(#REF!="Very low",1,IF(#REF!="Low",2,IF(#REF!="Medium",3,IF(#REF!="High",4,G59)))))</f>
        <v>#REF!</v>
      </c>
      <c r="J78" s="7" t="e">
        <f>IF(H78*I78=0,"",IF(H78*I78&gt;0.5,H78*I78))</f>
        <v>#REF!</v>
      </c>
      <c r="K78" t="e">
        <f>IF(J78="","",IF(J78&lt;5, "Low",IF(J78&lt;11,"Medium",IF(J78&gt;11,"High"))))</f>
        <v>#REF!</v>
      </c>
    </row>
    <row r="79" spans="1:11" hidden="1">
      <c r="A79" s="2"/>
      <c r="F79" t="s">
        <v>76</v>
      </c>
      <c r="H79" s="3">
        <f>IF(F59="",0,IF(F59="Very low",1,IF(F59="Low",2,IF(F59="Medium",3,IF(F59="High",4,#REF!)))))</f>
        <v>3</v>
      </c>
      <c r="I79" s="3">
        <f>IF(G59="",0,IF(G59="Very low",1,IF(G59="Low",2,IF(G59="Medium",3,IF(G59="High",4,#REF!)))))</f>
        <v>3</v>
      </c>
      <c r="J79" s="7">
        <f t="shared" ref="J79:J97" si="0">IF(H79*I79=0,"",IF(H79*I79&gt;0.5,H79*I79))</f>
        <v>9</v>
      </c>
      <c r="K79" t="str">
        <f t="shared" ref="K79:K97" si="1">IF(J79="","",IF(J79&lt;5, "Low",IF(J79&lt;11,"Medium",IF(J79&gt;11,"High"))))</f>
        <v>Medium</v>
      </c>
    </row>
    <row r="80" spans="1:11" hidden="1">
      <c r="A80" s="2"/>
      <c r="F80" t="s">
        <v>78</v>
      </c>
      <c r="H80" s="3" t="e">
        <f>IF(#REF!="",0,IF(#REF!="Very low",1,IF(#REF!="Low",2,IF(#REF!="Medium",3,IF(#REF!="High",4,F44)))))</f>
        <v>#REF!</v>
      </c>
      <c r="I80" s="3" t="e">
        <f>IF(#REF!="",0,IF(#REF!="Very low",1,IF(#REF!="Low",2,IF(#REF!="Medium",3,IF(#REF!="High",4,G44)))))</f>
        <v>#REF!</v>
      </c>
      <c r="J80" s="7" t="e">
        <f t="shared" si="0"/>
        <v>#REF!</v>
      </c>
      <c r="K80" t="e">
        <f t="shared" si="1"/>
        <v>#REF!</v>
      </c>
    </row>
    <row r="81" spans="1:11" hidden="1">
      <c r="A81" s="2"/>
      <c r="F81" t="s">
        <v>77</v>
      </c>
      <c r="H81" s="3">
        <f>IF(F44="",0,IF(F44="Very low",1,IF(F44="Low",2,IF(F44="Medium",3,IF(F44="High",4,F46)))))</f>
        <v>2</v>
      </c>
      <c r="I81" s="3">
        <f>IF(G44="",0,IF(G44="Very low",1,IF(G44="Low",2,IF(G44="Medium",3,IF(G44="High",4,G46)))))</f>
        <v>4</v>
      </c>
      <c r="J81" s="7">
        <f t="shared" si="0"/>
        <v>8</v>
      </c>
      <c r="K81" t="str">
        <f t="shared" si="1"/>
        <v>Medium</v>
      </c>
    </row>
    <row r="82" spans="1:11" hidden="1">
      <c r="A82" s="2"/>
      <c r="H82" s="3">
        <f>IF(F46="",0,IF(F46="Very low",1,IF(F46="Low",2,IF(F46="Medium",3,IF(F46="High",4,#REF!)))))</f>
        <v>3</v>
      </c>
      <c r="I82" s="3">
        <f>IF(G46="",0,IF(G46="Very low",1,IF(G46="Low",2,IF(G46="Medium",3,IF(G46="High",4,#REF!)))))</f>
        <v>2</v>
      </c>
      <c r="J82" s="7">
        <f t="shared" si="0"/>
        <v>6</v>
      </c>
      <c r="K82" t="str">
        <f t="shared" si="1"/>
        <v>Medium</v>
      </c>
    </row>
    <row r="83" spans="1:11" hidden="1">
      <c r="A83" s="2"/>
      <c r="H83" s="3" t="e">
        <f>IF(#REF!="",0,IF(#REF!="Very low",1,IF(#REF!="Low",2,IF(#REF!="Medium",3,IF(#REF!="High",4,F48)))))</f>
        <v>#REF!</v>
      </c>
      <c r="I83" s="3" t="e">
        <f>IF(#REF!="",0,IF(#REF!="Very low",1,IF(#REF!="Low",2,IF(#REF!="Medium",3,IF(#REF!="High",4,G48)))))</f>
        <v>#REF!</v>
      </c>
      <c r="J83" s="7" t="e">
        <f t="shared" si="0"/>
        <v>#REF!</v>
      </c>
      <c r="K83" t="e">
        <f t="shared" si="1"/>
        <v>#REF!</v>
      </c>
    </row>
    <row r="84" spans="1:11" hidden="1">
      <c r="A84" s="2"/>
      <c r="H84" s="3">
        <f>IF(F48="",0,IF(F48="Very low",1,IF(F48="Low",2,IF(F48="Medium",3,IF(F48="High",4,F49)))))</f>
        <v>3</v>
      </c>
      <c r="I84" s="3">
        <f>IF(G48="",0,IF(G48="Very low",1,IF(G48="Low",2,IF(G48="Medium",3,IF(G48="High",4,G49)))))</f>
        <v>3</v>
      </c>
      <c r="J84" s="7">
        <f t="shared" si="0"/>
        <v>9</v>
      </c>
      <c r="K84" t="str">
        <f t="shared" si="1"/>
        <v>Medium</v>
      </c>
    </row>
    <row r="85" spans="1:11" hidden="1">
      <c r="A85" s="2"/>
      <c r="H85" s="3">
        <f>IF(F49="",0,IF(F49="Very low",1,IF(F49="Low",2,IF(F49="Medium",3,IF(F49="High",4,#REF!)))))</f>
        <v>3</v>
      </c>
      <c r="I85" s="3">
        <f>IF(G49="",0,IF(G49="Very low",1,IF(G49="Low",2,IF(G49="Medium",3,IF(G49="High",4,#REF!)))))</f>
        <v>3</v>
      </c>
      <c r="J85" s="7">
        <f t="shared" si="0"/>
        <v>9</v>
      </c>
      <c r="K85" t="str">
        <f t="shared" si="1"/>
        <v>Medium</v>
      </c>
    </row>
    <row r="86" spans="1:11" hidden="1">
      <c r="A86" s="2"/>
      <c r="C86" t="s">
        <v>114</v>
      </c>
      <c r="D86" t="s">
        <v>76</v>
      </c>
      <c r="E86" t="s">
        <v>78</v>
      </c>
      <c r="F86" t="s">
        <v>77</v>
      </c>
      <c r="H86" s="3" t="e">
        <f>IF(#REF!="",0,IF(#REF!="Very low",1,IF(#REF!="Low",2,IF(#REF!="Medium",3,IF(#REF!="High",4,#REF!)))))</f>
        <v>#REF!</v>
      </c>
      <c r="I86" s="3" t="e">
        <f>IF(#REF!="",0,IF(#REF!="Very low",1,IF(#REF!="Low",2,IF(#REF!="Medium",3,IF(#REF!="High",4,#REF!)))))</f>
        <v>#REF!</v>
      </c>
      <c r="J86" s="7" t="e">
        <f t="shared" si="0"/>
        <v>#REF!</v>
      </c>
      <c r="K86" t="e">
        <f t="shared" si="1"/>
        <v>#REF!</v>
      </c>
    </row>
    <row r="87" spans="1:11" hidden="1">
      <c r="A87" s="2"/>
      <c r="B87" t="s">
        <v>114</v>
      </c>
      <c r="C87" s="6">
        <v>1</v>
      </c>
      <c r="D87" s="6">
        <v>2</v>
      </c>
      <c r="E87" s="6">
        <v>3</v>
      </c>
      <c r="F87" s="6">
        <v>4</v>
      </c>
      <c r="H87" s="3" t="e">
        <f>IF(#REF!="",0,IF(#REF!="Very low",1,IF(#REF!="Low",2,IF(#REF!="Medium",3,IF(#REF!="High",4,F51)))))</f>
        <v>#REF!</v>
      </c>
      <c r="I87" s="3" t="e">
        <f>IF(#REF!="",0,IF(#REF!="Very low",1,IF(#REF!="Low",2,IF(#REF!="Medium",3,IF(#REF!="High",4,G51)))))</f>
        <v>#REF!</v>
      </c>
      <c r="J87" s="7" t="e">
        <f t="shared" si="0"/>
        <v>#REF!</v>
      </c>
      <c r="K87" t="e">
        <f t="shared" si="1"/>
        <v>#REF!</v>
      </c>
    </row>
    <row r="88" spans="1:11" hidden="1">
      <c r="A88" s="2"/>
      <c r="B88" t="s">
        <v>76</v>
      </c>
      <c r="C88" s="6">
        <v>2</v>
      </c>
      <c r="D88" s="6">
        <v>4</v>
      </c>
      <c r="E88" s="5">
        <v>6</v>
      </c>
      <c r="F88" s="5">
        <v>8</v>
      </c>
      <c r="H88" s="3">
        <f>IF(F51="",0,IF(F51="Very low",1,IF(F51="Low",2,IF(F51="Medium",3,IF(F51="High",4,#REF!)))))</f>
        <v>3</v>
      </c>
      <c r="I88" s="3">
        <f>IF(G51="",0,IF(G51="Very low",1,IF(G51="Low",2,IF(G51="Medium",3,IF(G51="High",4,#REF!)))))</f>
        <v>3</v>
      </c>
      <c r="J88" s="7">
        <f t="shared" si="0"/>
        <v>9</v>
      </c>
      <c r="K88" t="str">
        <f t="shared" si="1"/>
        <v>Medium</v>
      </c>
    </row>
    <row r="89" spans="1:11" hidden="1">
      <c r="A89" s="2"/>
      <c r="B89" t="s">
        <v>78</v>
      </c>
      <c r="C89" s="6">
        <v>3</v>
      </c>
      <c r="D89" s="5">
        <v>6</v>
      </c>
      <c r="E89" s="5">
        <v>9</v>
      </c>
      <c r="F89" s="4">
        <v>12</v>
      </c>
      <c r="H89" s="3" t="e">
        <f>IF(#REF!="",0,IF(#REF!="Very low",1,IF(#REF!="Low",2,IF(#REF!="Medium",3,IF(#REF!="High",4,#REF!)))))</f>
        <v>#REF!</v>
      </c>
      <c r="I89" s="3" t="e">
        <f>IF(#REF!="",0,IF(#REF!="Very low",1,IF(#REF!="Low",2,IF(#REF!="Medium",3,IF(#REF!="High",4,#REF!)))))</f>
        <v>#REF!</v>
      </c>
      <c r="J89" s="7" t="e">
        <f t="shared" si="0"/>
        <v>#REF!</v>
      </c>
      <c r="K89" t="e">
        <f t="shared" si="1"/>
        <v>#REF!</v>
      </c>
    </row>
    <row r="90" spans="1:11" hidden="1">
      <c r="A90" s="2"/>
      <c r="B90" t="s">
        <v>77</v>
      </c>
      <c r="C90" s="6">
        <v>4</v>
      </c>
      <c r="D90" s="5">
        <v>8</v>
      </c>
      <c r="E90" s="4">
        <v>12</v>
      </c>
      <c r="F90" s="4">
        <v>16</v>
      </c>
      <c r="H90" s="3" t="e">
        <f>IF(#REF!="",0,IF(#REF!="Very low",1,IF(#REF!="Low",2,IF(#REF!="Medium",3,IF(#REF!="High",4,#REF!)))))</f>
        <v>#REF!</v>
      </c>
      <c r="I90" s="3" t="e">
        <f>IF(#REF!="",0,IF(#REF!="Very low",1,IF(#REF!="Low",2,IF(#REF!="Medium",3,IF(#REF!="High",4,#REF!)))))</f>
        <v>#REF!</v>
      </c>
      <c r="J90" s="7" t="e">
        <f t="shared" si="0"/>
        <v>#REF!</v>
      </c>
      <c r="K90" t="e">
        <f t="shared" si="1"/>
        <v>#REF!</v>
      </c>
    </row>
    <row r="91" spans="1:11" hidden="1">
      <c r="A91" s="2"/>
      <c r="H91" s="3" t="e">
        <f>IF(#REF!="",0,IF(#REF!="Very low",1,IF(#REF!="Low",2,IF(#REF!="Medium",3,IF(#REF!="High",4,#REF!)))))</f>
        <v>#REF!</v>
      </c>
      <c r="I91" s="3" t="e">
        <f>IF(#REF!="",0,IF(#REF!="Very low",1,IF(#REF!="Low",2,IF(#REF!="Medium",3,IF(#REF!="High",4,#REF!)))))</f>
        <v>#REF!</v>
      </c>
      <c r="J91" s="7" t="e">
        <f t="shared" si="0"/>
        <v>#REF!</v>
      </c>
      <c r="K91" t="e">
        <f t="shared" si="1"/>
        <v>#REF!</v>
      </c>
    </row>
    <row r="92" spans="1:11" hidden="1">
      <c r="A92" s="2"/>
      <c r="H92" s="3" t="e">
        <f>IF(#REF!="",0,IF(#REF!="Very low",1,IF(#REF!="Low",2,IF(#REF!="Medium",3,IF(#REF!="High",4,#REF!)))))</f>
        <v>#REF!</v>
      </c>
      <c r="I92" s="3" t="e">
        <f>IF(#REF!="",0,IF(#REF!="Very low",1,IF(#REF!="Low",2,IF(#REF!="Medium",3,IF(#REF!="High",4,#REF!)))))</f>
        <v>#REF!</v>
      </c>
      <c r="J92" s="7" t="e">
        <f t="shared" si="0"/>
        <v>#REF!</v>
      </c>
      <c r="K92" t="e">
        <f t="shared" si="1"/>
        <v>#REF!</v>
      </c>
    </row>
    <row r="93" spans="1:11" hidden="1">
      <c r="A93" s="2"/>
      <c r="H93" s="3" t="e">
        <f>IF(#REF!="",0,IF(#REF!="Very low",1,IF(#REF!="Low",2,IF(#REF!="Medium",3,IF(#REF!="High",4,#REF!)))))</f>
        <v>#REF!</v>
      </c>
      <c r="I93" s="3" t="e">
        <f>IF(#REF!="",0,IF(#REF!="Very low",1,IF(#REF!="Low",2,IF(#REF!="Medium",3,IF(#REF!="High",4,#REF!)))))</f>
        <v>#REF!</v>
      </c>
      <c r="J93" s="7" t="e">
        <f t="shared" si="0"/>
        <v>#REF!</v>
      </c>
      <c r="K93" t="e">
        <f t="shared" si="1"/>
        <v>#REF!</v>
      </c>
    </row>
    <row r="94" spans="1:11" hidden="1">
      <c r="A94" s="2"/>
      <c r="H94" s="3" t="e">
        <f>IF(#REF!="",0,IF(#REF!="Very low",1,IF(#REF!="Low",2,IF(#REF!="Medium",3,IF(#REF!="High",4,#REF!)))))</f>
        <v>#REF!</v>
      </c>
      <c r="I94" s="3" t="e">
        <f>IF(#REF!="",0,IF(#REF!="Very low",1,IF(#REF!="Low",2,IF(#REF!="Medium",3,IF(#REF!="High",4,#REF!)))))</f>
        <v>#REF!</v>
      </c>
      <c r="J94" s="7" t="e">
        <f t="shared" si="0"/>
        <v>#REF!</v>
      </c>
      <c r="K94" t="e">
        <f t="shared" si="1"/>
        <v>#REF!</v>
      </c>
    </row>
    <row r="95" spans="1:11" hidden="1">
      <c r="A95" s="2"/>
      <c r="H95" s="3" t="e">
        <f>IF(#REF!="",0,IF(#REF!="Very low",1,IF(#REF!="Low",2,IF(#REF!="Medium",3,IF(#REF!="High",4,#REF!)))))</f>
        <v>#REF!</v>
      </c>
      <c r="I95" s="3" t="e">
        <f>IF(#REF!="",0,IF(#REF!="Very low",1,IF(#REF!="Low",2,IF(#REF!="Medium",3,IF(#REF!="High",4,#REF!)))))</f>
        <v>#REF!</v>
      </c>
      <c r="J95" s="7" t="e">
        <f t="shared" si="0"/>
        <v>#REF!</v>
      </c>
      <c r="K95" t="e">
        <f t="shared" si="1"/>
        <v>#REF!</v>
      </c>
    </row>
    <row r="96" spans="1:11" hidden="1">
      <c r="A96" s="2"/>
      <c r="H96" s="3" t="e">
        <f>IF(#REF!="",0,IF(#REF!="Very low",1,IF(#REF!="Low",2,IF(#REF!="Medium",3,IF(#REF!="High",4,#REF!)))))</f>
        <v>#REF!</v>
      </c>
      <c r="I96" s="3" t="e">
        <f>IF(#REF!="",0,IF(#REF!="Very low",1,IF(#REF!="Low",2,IF(#REF!="Medium",3,IF(#REF!="High",4,#REF!)))))</f>
        <v>#REF!</v>
      </c>
      <c r="J96" s="7" t="e">
        <f t="shared" si="0"/>
        <v>#REF!</v>
      </c>
      <c r="K96" t="e">
        <f t="shared" si="1"/>
        <v>#REF!</v>
      </c>
    </row>
    <row r="97" spans="1:11" hidden="1">
      <c r="A97" s="2"/>
      <c r="H97" s="3" t="e">
        <f>IF(#REF!="",0,IF(#REF!="Very low",1,IF(#REF!="Low",2,IF(#REF!="Medium",3,IF(#REF!="High",4,F63)))))</f>
        <v>#REF!</v>
      </c>
      <c r="I97" s="3" t="e">
        <f>IF(#REF!="",0,IF(#REF!="Very low",1,IF(#REF!="Low",2,IF(#REF!="Medium",3,IF(#REF!="High",4,G63)))))</f>
        <v>#REF!</v>
      </c>
      <c r="J97" s="7" t="e">
        <f t="shared" si="0"/>
        <v>#REF!</v>
      </c>
      <c r="K97" t="e">
        <f t="shared" si="1"/>
        <v>#REF!</v>
      </c>
    </row>
    <row r="98" spans="1:11" hidden="1">
      <c r="A98" s="2"/>
    </row>
    <row r="99" spans="1:11" hidden="1"/>
    <row r="100" spans="1:11" hidden="1"/>
    <row r="101" spans="1:11" hidden="1"/>
    <row r="135" ht="13.5" customHeight="1"/>
  </sheetData>
  <sheetProtection selectLockedCells="1"/>
  <mergeCells count="6">
    <mergeCell ref="D36:K36"/>
    <mergeCell ref="F12:J12"/>
    <mergeCell ref="F4:J4"/>
    <mergeCell ref="F6:J6"/>
    <mergeCell ref="F8:J8"/>
    <mergeCell ref="F10:J10"/>
  </mergeCells>
  <phoneticPr fontId="0" type="noConversion"/>
  <dataValidations count="2">
    <dataValidation type="list" allowBlank="1" showInputMessage="1" showErrorMessage="1" sqref="F44:G51 F53:G62" xr:uid="{00000000-0002-0000-0000-000000000000}">
      <formula1>$F$78:$F$82</formula1>
    </dataValidation>
    <dataValidation type="list" allowBlank="1" showInputMessage="1" showErrorMessage="1" sqref="F52:G52" xr:uid="{00000000-0002-0000-0000-000001000000}">
      <formula1>$F$77:$F$82</formula1>
    </dataValidation>
  </dataValidations>
  <pageMargins left="0.2" right="0.16" top="0.98" bottom="0.98" header="0.51" footer="0.51"/>
  <pageSetup paperSize="8" scale="95" orientation="landscape"/>
  <headerFooter alignWithMargins="0">
    <oddHeader>&amp;CGeneric Risk Assessment SR2008No7GRA</oddHeader>
    <oddFooter>Page &amp;P</oddFooter>
  </headerFooter>
  <legacy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9BA97-B30F-2247-8D11-B533E6CBD594}">
  <dimension ref="B2:K62"/>
  <sheetViews>
    <sheetView tabSelected="1" topLeftCell="A56" zoomScale="150" zoomScaleNormal="150" workbookViewId="0">
      <selection activeCell="F60" sqref="F60"/>
    </sheetView>
  </sheetViews>
  <sheetFormatPr defaultColWidth="11.42578125" defaultRowHeight="12.95"/>
  <cols>
    <col min="7" max="7" width="11.85546875" customWidth="1"/>
    <col min="8" max="8" width="9.28515625" customWidth="1"/>
    <col min="9" max="9" width="12.42578125" customWidth="1"/>
    <col min="10" max="10" width="26.28515625" customWidth="1"/>
    <col min="11" max="11" width="16.85546875" customWidth="1"/>
  </cols>
  <sheetData>
    <row r="2" spans="2:11" ht="18">
      <c r="B2" s="17" t="s">
        <v>177</v>
      </c>
      <c r="C2" s="80"/>
      <c r="D2" s="80"/>
      <c r="E2" s="22"/>
    </row>
    <row r="3" spans="2:11" ht="15.95">
      <c r="B3" s="12"/>
      <c r="C3" s="12"/>
      <c r="D3" s="12"/>
      <c r="E3" s="13"/>
      <c r="F3" s="9"/>
      <c r="G3" s="9"/>
      <c r="H3" s="9"/>
      <c r="I3" s="9"/>
      <c r="J3" s="9"/>
      <c r="K3" s="9"/>
    </row>
    <row r="4" spans="2:11" ht="15.95">
      <c r="B4" s="12" t="s">
        <v>1</v>
      </c>
      <c r="C4" s="12"/>
      <c r="D4" s="12"/>
      <c r="E4" s="13"/>
      <c r="F4" s="75" t="s">
        <v>2</v>
      </c>
      <c r="G4" s="76"/>
      <c r="H4" s="76"/>
      <c r="I4" s="76"/>
      <c r="J4" s="76"/>
      <c r="K4" s="10"/>
    </row>
    <row r="5" spans="2:11" ht="15.95">
      <c r="B5" s="12"/>
      <c r="C5" s="12"/>
      <c r="D5" s="12"/>
      <c r="E5" s="13"/>
      <c r="F5" s="9"/>
      <c r="G5" s="9"/>
      <c r="H5" s="9"/>
      <c r="I5" s="9"/>
      <c r="J5" s="9"/>
      <c r="K5" s="9"/>
    </row>
    <row r="6" spans="2:11" ht="15.95">
      <c r="B6" s="12" t="s">
        <v>3</v>
      </c>
      <c r="C6" s="13"/>
      <c r="D6" s="13"/>
      <c r="E6" s="13"/>
      <c r="F6" s="75" t="s">
        <v>178</v>
      </c>
      <c r="G6" s="76"/>
      <c r="H6" s="76"/>
      <c r="I6" s="76"/>
      <c r="J6" s="76"/>
      <c r="K6" s="10"/>
    </row>
    <row r="7" spans="2:11" ht="18">
      <c r="B7" s="14"/>
      <c r="C7" s="9"/>
      <c r="D7" s="9"/>
      <c r="E7" s="9"/>
      <c r="F7" s="9"/>
      <c r="G7" s="9"/>
      <c r="H7" s="9"/>
      <c r="I7" s="9"/>
      <c r="J7" s="9"/>
      <c r="K7" s="9"/>
    </row>
    <row r="8" spans="2:11" ht="15.95">
      <c r="B8" s="12" t="s">
        <v>5</v>
      </c>
      <c r="C8" s="13"/>
      <c r="D8" s="13"/>
      <c r="E8" s="13"/>
      <c r="F8" s="75" t="s">
        <v>6</v>
      </c>
      <c r="G8" s="77"/>
      <c r="H8" s="77"/>
      <c r="I8" s="77"/>
      <c r="J8" s="77"/>
      <c r="K8" s="10"/>
    </row>
    <row r="9" spans="2:11">
      <c r="B9" s="9"/>
      <c r="C9" s="9"/>
      <c r="D9" s="9"/>
      <c r="E9" s="9"/>
      <c r="F9" s="9"/>
      <c r="G9" s="9"/>
      <c r="H9" s="9"/>
      <c r="I9" s="9"/>
      <c r="J9" s="9"/>
      <c r="K9" s="9"/>
    </row>
    <row r="10" spans="2:11" ht="15.95">
      <c r="B10" s="12" t="s">
        <v>7</v>
      </c>
      <c r="C10" s="9"/>
      <c r="D10" s="9"/>
      <c r="E10" s="9"/>
      <c r="F10" s="78" t="s">
        <v>179</v>
      </c>
      <c r="G10" s="79"/>
      <c r="H10" s="79"/>
      <c r="I10" s="79"/>
      <c r="J10" s="79"/>
      <c r="K10" s="11"/>
    </row>
    <row r="11" spans="2:11" ht="15.95">
      <c r="B11" s="12"/>
      <c r="C11" s="9"/>
      <c r="D11" s="9"/>
      <c r="E11" s="9"/>
      <c r="F11" s="9"/>
      <c r="G11" s="9"/>
      <c r="H11" s="12"/>
      <c r="I11" s="9"/>
      <c r="J11" s="9"/>
      <c r="K11" s="9"/>
    </row>
    <row r="12" spans="2:11" ht="15.95">
      <c r="B12" s="12" t="s">
        <v>9</v>
      </c>
      <c r="C12" s="9"/>
      <c r="D12" s="9"/>
      <c r="E12" s="9"/>
      <c r="F12" s="73">
        <v>45505</v>
      </c>
      <c r="G12" s="74"/>
      <c r="H12" s="74"/>
      <c r="I12" s="74"/>
      <c r="J12" s="74"/>
      <c r="K12" s="10"/>
    </row>
    <row r="13" spans="2:11" ht="15.95">
      <c r="B13" s="12"/>
      <c r="C13" s="9"/>
      <c r="D13" s="9"/>
      <c r="E13" s="9"/>
      <c r="F13" s="9"/>
      <c r="G13" s="9"/>
      <c r="H13" s="12"/>
      <c r="I13" s="9"/>
      <c r="J13" s="9"/>
      <c r="K13" s="9"/>
    </row>
    <row r="14" spans="2:11" ht="15.95">
      <c r="B14" s="17"/>
      <c r="C14" s="23" t="s">
        <v>10</v>
      </c>
      <c r="D14" s="23"/>
      <c r="E14" s="23"/>
      <c r="F14" s="23"/>
      <c r="G14" s="23"/>
      <c r="H14" s="24"/>
      <c r="I14" s="23"/>
      <c r="J14" s="23"/>
      <c r="K14" s="23"/>
    </row>
    <row r="15" spans="2:11" ht="15.95">
      <c r="B15" s="17"/>
      <c r="C15" s="23" t="s">
        <v>11</v>
      </c>
      <c r="D15" s="23" t="s">
        <v>12</v>
      </c>
      <c r="E15" s="23"/>
      <c r="F15" s="23"/>
      <c r="G15" s="23"/>
      <c r="H15" s="24"/>
      <c r="I15" s="23"/>
      <c r="J15" s="23"/>
      <c r="K15" s="23"/>
    </row>
    <row r="16" spans="2:11">
      <c r="C16" s="23"/>
      <c r="D16" s="23" t="s">
        <v>13</v>
      </c>
      <c r="E16" s="23"/>
      <c r="F16" s="23"/>
      <c r="G16" s="23"/>
      <c r="H16" s="23"/>
      <c r="I16" s="23"/>
      <c r="J16" s="23"/>
      <c r="K16" s="23"/>
    </row>
    <row r="17" spans="3:11">
      <c r="C17" s="23" t="s">
        <v>14</v>
      </c>
      <c r="D17" s="23" t="s">
        <v>180</v>
      </c>
      <c r="E17" s="23"/>
      <c r="F17" s="23"/>
      <c r="G17" s="23"/>
      <c r="H17" s="23"/>
      <c r="I17" s="23"/>
      <c r="J17" s="23"/>
      <c r="K17" s="23"/>
    </row>
    <row r="18" spans="3:11">
      <c r="C18" s="23" t="s">
        <v>16</v>
      </c>
      <c r="D18" s="23" t="s">
        <v>181</v>
      </c>
      <c r="E18" s="23"/>
      <c r="F18" s="23"/>
      <c r="G18" s="23"/>
      <c r="H18" s="23"/>
      <c r="I18" s="23"/>
      <c r="J18" s="23"/>
      <c r="K18" s="23"/>
    </row>
    <row r="19" spans="3:11">
      <c r="C19" s="23"/>
      <c r="D19" s="70" t="s">
        <v>182</v>
      </c>
      <c r="E19" s="23"/>
      <c r="F19" s="23"/>
      <c r="G19" s="23"/>
      <c r="H19" s="23"/>
      <c r="I19" s="23"/>
      <c r="J19" s="23"/>
      <c r="K19" s="23"/>
    </row>
    <row r="20" spans="3:11">
      <c r="C20" s="23" t="s">
        <v>19</v>
      </c>
      <c r="D20" s="70" t="s">
        <v>183</v>
      </c>
      <c r="E20" s="23"/>
      <c r="F20" s="23"/>
      <c r="G20" s="23"/>
      <c r="H20" s="23"/>
      <c r="I20" s="23"/>
      <c r="J20" s="23"/>
      <c r="K20" s="23"/>
    </row>
    <row r="21" spans="3:11">
      <c r="C21" s="23" t="s">
        <v>21</v>
      </c>
      <c r="D21" s="70" t="s">
        <v>184</v>
      </c>
      <c r="E21" s="23"/>
      <c r="F21" s="23"/>
      <c r="G21" s="23"/>
      <c r="H21" s="23"/>
      <c r="I21" s="23"/>
      <c r="J21" s="23"/>
      <c r="K21" s="23"/>
    </row>
    <row r="22" spans="3:11">
      <c r="C22" s="23" t="s">
        <v>23</v>
      </c>
      <c r="D22" s="23" t="s">
        <v>24</v>
      </c>
      <c r="E22" s="23"/>
      <c r="F22" s="23"/>
      <c r="G22" s="23"/>
      <c r="H22" s="23"/>
      <c r="I22" s="23"/>
      <c r="J22" s="23"/>
      <c r="K22" s="23"/>
    </row>
    <row r="23" spans="3:11">
      <c r="C23" s="23" t="s">
        <v>25</v>
      </c>
      <c r="D23" s="23" t="s">
        <v>26</v>
      </c>
      <c r="E23" s="23"/>
      <c r="F23" s="23"/>
      <c r="G23" s="23"/>
      <c r="H23" s="23"/>
      <c r="I23" s="23"/>
      <c r="J23" s="23"/>
      <c r="K23" s="23"/>
    </row>
    <row r="24" spans="3:11">
      <c r="C24" s="23" t="s">
        <v>27</v>
      </c>
      <c r="D24" s="23" t="s">
        <v>28</v>
      </c>
      <c r="E24" s="23"/>
      <c r="F24" s="23"/>
      <c r="G24" s="23"/>
      <c r="H24" s="23"/>
      <c r="I24" s="23"/>
      <c r="J24" s="23"/>
      <c r="K24" s="23"/>
    </row>
    <row r="25" spans="3:11">
      <c r="C25" s="23" t="s">
        <v>31</v>
      </c>
      <c r="D25" s="23" t="s">
        <v>185</v>
      </c>
      <c r="E25" s="23"/>
      <c r="F25" s="23"/>
      <c r="G25" s="23"/>
      <c r="H25" s="23"/>
      <c r="I25" s="23"/>
      <c r="J25" s="23"/>
      <c r="K25" s="23"/>
    </row>
    <row r="26" spans="3:11">
      <c r="C26" s="23" t="s">
        <v>33</v>
      </c>
      <c r="D26" s="23" t="s">
        <v>186</v>
      </c>
      <c r="E26" s="23"/>
      <c r="F26" s="23"/>
      <c r="G26" s="23"/>
      <c r="H26" s="23"/>
      <c r="I26" s="23"/>
      <c r="J26" s="23"/>
      <c r="K26" s="23"/>
    </row>
    <row r="27" spans="3:11">
      <c r="C27" s="23" t="s">
        <v>35</v>
      </c>
      <c r="D27" s="70" t="s">
        <v>187</v>
      </c>
      <c r="E27" s="23"/>
      <c r="F27" s="23"/>
      <c r="G27" s="23"/>
      <c r="H27" s="23"/>
      <c r="I27" s="23"/>
      <c r="J27" s="23"/>
      <c r="K27" s="23"/>
    </row>
    <row r="28" spans="3:11">
      <c r="C28" s="23"/>
      <c r="D28" s="23" t="s">
        <v>37</v>
      </c>
      <c r="E28" s="23"/>
      <c r="F28" s="23"/>
      <c r="G28" s="23"/>
      <c r="H28" s="23"/>
      <c r="I28" s="23"/>
      <c r="J28" s="23"/>
      <c r="K28" s="23"/>
    </row>
    <row r="29" spans="3:11">
      <c r="C29" s="23" t="s">
        <v>38</v>
      </c>
      <c r="D29" s="23" t="s">
        <v>39</v>
      </c>
      <c r="E29" s="23"/>
      <c r="F29" s="23"/>
      <c r="G29" s="23"/>
      <c r="H29" s="23"/>
      <c r="I29" s="23"/>
      <c r="J29" s="23"/>
      <c r="K29" s="23"/>
    </row>
    <row r="30" spans="3:11">
      <c r="C30" s="23"/>
      <c r="D30" s="23" t="s">
        <v>40</v>
      </c>
      <c r="E30" s="23"/>
      <c r="F30" s="23"/>
      <c r="G30" s="23"/>
      <c r="H30" s="23"/>
      <c r="I30" s="23"/>
      <c r="J30" s="23"/>
      <c r="K30" s="23"/>
    </row>
    <row r="31" spans="3:11">
      <c r="C31" s="23" t="s">
        <v>41</v>
      </c>
      <c r="D31" s="23" t="s">
        <v>188</v>
      </c>
      <c r="E31" s="23"/>
      <c r="F31" s="23"/>
      <c r="G31" s="23"/>
      <c r="H31" s="23"/>
      <c r="I31" s="23"/>
      <c r="J31" s="23"/>
      <c r="K31" s="23"/>
    </row>
    <row r="32" spans="3:11">
      <c r="C32" s="23"/>
      <c r="D32" s="23" t="s">
        <v>43</v>
      </c>
      <c r="E32" s="23"/>
      <c r="F32" s="23"/>
      <c r="G32" s="23"/>
      <c r="H32" s="23"/>
      <c r="I32" s="23"/>
      <c r="J32" s="23"/>
      <c r="K32" s="23"/>
    </row>
    <row r="33" spans="2:11">
      <c r="C33" s="23"/>
      <c r="D33" s="23" t="s">
        <v>44</v>
      </c>
      <c r="E33" s="23"/>
      <c r="F33" s="23"/>
      <c r="G33" s="23"/>
      <c r="H33" s="23"/>
      <c r="I33" s="23"/>
      <c r="J33" s="23"/>
      <c r="K33" s="23"/>
    </row>
    <row r="34" spans="2:11">
      <c r="C34" s="21" t="s">
        <v>45</v>
      </c>
      <c r="D34" s="72" t="s">
        <v>46</v>
      </c>
      <c r="E34" s="72"/>
      <c r="F34" s="72"/>
      <c r="G34" s="72"/>
      <c r="H34" s="72"/>
      <c r="I34" s="72"/>
      <c r="J34" s="72"/>
      <c r="K34" s="72"/>
    </row>
    <row r="35" spans="2:11">
      <c r="C35" s="19"/>
      <c r="D35" s="21"/>
      <c r="E35" s="20"/>
      <c r="F35" s="20"/>
      <c r="G35" s="20"/>
      <c r="H35" s="20"/>
      <c r="I35" s="20"/>
      <c r="J35" s="20"/>
      <c r="K35" s="20"/>
    </row>
    <row r="36" spans="2:11">
      <c r="C36" s="23" t="s">
        <v>47</v>
      </c>
      <c r="D36" s="23" t="s">
        <v>48</v>
      </c>
    </row>
    <row r="38" spans="2:11" ht="14.1" thickBot="1"/>
    <row r="39" spans="2:11" ht="14.1" thickTop="1">
      <c r="B39" s="34" t="s">
        <v>49</v>
      </c>
      <c r="C39" s="35"/>
      <c r="D39" s="35"/>
      <c r="E39" s="35"/>
      <c r="F39" s="36"/>
      <c r="G39" s="37" t="s">
        <v>50</v>
      </c>
      <c r="H39" s="37"/>
      <c r="I39" s="38"/>
      <c r="J39" s="34" t="s">
        <v>51</v>
      </c>
      <c r="K39" s="68"/>
    </row>
    <row r="40" spans="2:11" ht="26.1">
      <c r="B40" s="39" t="s">
        <v>52</v>
      </c>
      <c r="C40" s="40" t="s">
        <v>53</v>
      </c>
      <c r="D40" s="40" t="s">
        <v>54</v>
      </c>
      <c r="E40" s="41" t="s">
        <v>55</v>
      </c>
      <c r="F40" s="39" t="s">
        <v>56</v>
      </c>
      <c r="G40" s="40" t="s">
        <v>57</v>
      </c>
      <c r="H40" s="40" t="s">
        <v>58</v>
      </c>
      <c r="I40" s="41" t="s">
        <v>59</v>
      </c>
      <c r="J40" s="39" t="s">
        <v>60</v>
      </c>
      <c r="K40" s="69" t="s">
        <v>61</v>
      </c>
    </row>
    <row r="41" spans="2:11" ht="87" customHeight="1">
      <c r="B41" s="42" t="s">
        <v>62</v>
      </c>
      <c r="C41" s="43" t="s">
        <v>63</v>
      </c>
      <c r="D41" s="43" t="s">
        <v>64</v>
      </c>
      <c r="E41" s="44" t="s">
        <v>65</v>
      </c>
      <c r="F41" s="42" t="s">
        <v>66</v>
      </c>
      <c r="G41" s="43" t="s">
        <v>67</v>
      </c>
      <c r="H41" s="43" t="s">
        <v>68</v>
      </c>
      <c r="I41" s="44" t="s">
        <v>69</v>
      </c>
      <c r="J41" s="42" t="s">
        <v>70</v>
      </c>
      <c r="K41" s="25" t="s">
        <v>71</v>
      </c>
    </row>
    <row r="42" spans="2:11" ht="135.94999999999999" customHeight="1">
      <c r="B42" s="45" t="s">
        <v>72</v>
      </c>
      <c r="C42" s="46" t="s">
        <v>73</v>
      </c>
      <c r="D42" s="46" t="s">
        <v>74</v>
      </c>
      <c r="E42" s="26" t="s">
        <v>75</v>
      </c>
      <c r="F42" s="47" t="s">
        <v>76</v>
      </c>
      <c r="G42" s="48" t="s">
        <v>77</v>
      </c>
      <c r="H42" s="49" t="s">
        <v>78</v>
      </c>
      <c r="I42" s="26" t="s">
        <v>79</v>
      </c>
      <c r="J42" s="45" t="s">
        <v>189</v>
      </c>
      <c r="K42" s="27" t="s">
        <v>76</v>
      </c>
    </row>
    <row r="43" spans="2:11" ht="281.10000000000002" customHeight="1">
      <c r="B43" s="45" t="s">
        <v>72</v>
      </c>
      <c r="C43" s="46" t="s">
        <v>81</v>
      </c>
      <c r="D43" s="46" t="s">
        <v>82</v>
      </c>
      <c r="E43" s="26" t="s">
        <v>83</v>
      </c>
      <c r="F43" s="47" t="s">
        <v>77</v>
      </c>
      <c r="G43" s="48" t="s">
        <v>78</v>
      </c>
      <c r="H43" s="49" t="s">
        <v>77</v>
      </c>
      <c r="I43" s="26" t="s">
        <v>84</v>
      </c>
      <c r="J43" s="45" t="s">
        <v>190</v>
      </c>
      <c r="K43" s="27" t="s">
        <v>76</v>
      </c>
    </row>
    <row r="44" spans="2:11" ht="195" customHeight="1">
      <c r="B44" s="45" t="s">
        <v>72</v>
      </c>
      <c r="C44" s="46" t="s">
        <v>81</v>
      </c>
      <c r="D44" s="46" t="s">
        <v>86</v>
      </c>
      <c r="E44" s="26" t="s">
        <v>87</v>
      </c>
      <c r="F44" s="47" t="s">
        <v>78</v>
      </c>
      <c r="G44" s="48" t="s">
        <v>76</v>
      </c>
      <c r="H44" s="49" t="s">
        <v>76</v>
      </c>
      <c r="I44" s="26" t="s">
        <v>88</v>
      </c>
      <c r="J44" s="45" t="s">
        <v>191</v>
      </c>
      <c r="K44" s="27" t="s">
        <v>76</v>
      </c>
    </row>
    <row r="45" spans="2:11" ht="114" customHeight="1">
      <c r="B45" s="45" t="s">
        <v>90</v>
      </c>
      <c r="C45" s="46" t="s">
        <v>91</v>
      </c>
      <c r="D45" s="46" t="s">
        <v>92</v>
      </c>
      <c r="E45" s="26" t="s">
        <v>87</v>
      </c>
      <c r="F45" s="47" t="s">
        <v>78</v>
      </c>
      <c r="G45" s="48" t="s">
        <v>78</v>
      </c>
      <c r="H45" s="49" t="s">
        <v>78</v>
      </c>
      <c r="I45" s="26" t="s">
        <v>93</v>
      </c>
      <c r="J45" s="45" t="s">
        <v>192</v>
      </c>
      <c r="K45" s="27" t="s">
        <v>114</v>
      </c>
    </row>
    <row r="46" spans="2:11" ht="78.95" customHeight="1">
      <c r="B46" s="45" t="s">
        <v>72</v>
      </c>
      <c r="C46" s="46" t="s">
        <v>95</v>
      </c>
      <c r="D46" s="46" t="s">
        <v>96</v>
      </c>
      <c r="E46" s="26" t="s">
        <v>97</v>
      </c>
      <c r="F46" s="47" t="s">
        <v>78</v>
      </c>
      <c r="G46" s="48" t="s">
        <v>78</v>
      </c>
      <c r="H46" s="49" t="s">
        <v>78</v>
      </c>
      <c r="I46" s="26" t="s">
        <v>98</v>
      </c>
      <c r="J46" s="45" t="s">
        <v>193</v>
      </c>
      <c r="K46" s="27" t="s">
        <v>114</v>
      </c>
    </row>
    <row r="47" spans="2:11" ht="408.95" customHeight="1">
      <c r="B47" s="45" t="s">
        <v>72</v>
      </c>
      <c r="C47" s="46" t="s">
        <v>100</v>
      </c>
      <c r="D47" s="46" t="s">
        <v>101</v>
      </c>
      <c r="E47" s="26" t="s">
        <v>75</v>
      </c>
      <c r="F47" s="47" t="s">
        <v>78</v>
      </c>
      <c r="G47" s="48" t="s">
        <v>78</v>
      </c>
      <c r="H47" s="49" t="s">
        <v>78</v>
      </c>
      <c r="I47" s="26" t="s">
        <v>102</v>
      </c>
      <c r="J47" s="45" t="s">
        <v>194</v>
      </c>
      <c r="K47" s="27" t="s">
        <v>76</v>
      </c>
    </row>
    <row r="48" spans="2:11" ht="261" customHeight="1">
      <c r="B48" s="45" t="s">
        <v>72</v>
      </c>
      <c r="C48" s="46" t="s">
        <v>104</v>
      </c>
      <c r="D48" s="46" t="s">
        <v>105</v>
      </c>
      <c r="E48" s="26" t="s">
        <v>106</v>
      </c>
      <c r="F48" s="47" t="s">
        <v>78</v>
      </c>
      <c r="G48" s="48" t="s">
        <v>78</v>
      </c>
      <c r="H48" s="49" t="s">
        <v>78</v>
      </c>
      <c r="I48" s="26" t="s">
        <v>107</v>
      </c>
      <c r="J48" s="45" t="s">
        <v>195</v>
      </c>
      <c r="K48" s="27" t="s">
        <v>114</v>
      </c>
    </row>
    <row r="49" spans="2:11" ht="137.1" customHeight="1">
      <c r="B49" s="45" t="s">
        <v>72</v>
      </c>
      <c r="C49" s="46" t="s">
        <v>109</v>
      </c>
      <c r="D49" s="46" t="s">
        <v>110</v>
      </c>
      <c r="E49" s="26" t="s">
        <v>111</v>
      </c>
      <c r="F49" s="47" t="s">
        <v>78</v>
      </c>
      <c r="G49" s="48" t="s">
        <v>78</v>
      </c>
      <c r="H49" s="49" t="s">
        <v>78</v>
      </c>
      <c r="I49" s="26" t="s">
        <v>112</v>
      </c>
      <c r="J49" s="45" t="s">
        <v>113</v>
      </c>
      <c r="K49" s="27" t="s">
        <v>114</v>
      </c>
    </row>
    <row r="50" spans="2:11" ht="90" customHeight="1">
      <c r="B50" s="45" t="s">
        <v>72</v>
      </c>
      <c r="C50" s="46" t="s">
        <v>115</v>
      </c>
      <c r="D50" s="46" t="s">
        <v>116</v>
      </c>
      <c r="E50" s="26" t="s">
        <v>111</v>
      </c>
      <c r="F50" s="47" t="s">
        <v>78</v>
      </c>
      <c r="G50" s="48" t="s">
        <v>78</v>
      </c>
      <c r="H50" s="49" t="s">
        <v>78</v>
      </c>
      <c r="I50" s="26" t="s">
        <v>117</v>
      </c>
      <c r="J50" s="45" t="s">
        <v>196</v>
      </c>
      <c r="K50" s="27" t="s">
        <v>114</v>
      </c>
    </row>
    <row r="51" spans="2:11" ht="365.1" customHeight="1">
      <c r="B51" s="45" t="s">
        <v>118</v>
      </c>
      <c r="C51" s="46" t="s">
        <v>119</v>
      </c>
      <c r="D51" s="46" t="s">
        <v>120</v>
      </c>
      <c r="E51" s="26" t="s">
        <v>121</v>
      </c>
      <c r="F51" s="47" t="s">
        <v>76</v>
      </c>
      <c r="G51" s="48" t="s">
        <v>78</v>
      </c>
      <c r="H51" s="49" t="s">
        <v>76</v>
      </c>
      <c r="I51" s="26" t="s">
        <v>197</v>
      </c>
      <c r="J51" s="45" t="s">
        <v>198</v>
      </c>
      <c r="K51" s="27" t="s">
        <v>114</v>
      </c>
    </row>
    <row r="52" spans="2:11" ht="401.1" customHeight="1">
      <c r="B52" s="45" t="s">
        <v>124</v>
      </c>
      <c r="C52" s="46" t="s">
        <v>125</v>
      </c>
      <c r="D52" s="46" t="s">
        <v>126</v>
      </c>
      <c r="E52" s="26" t="s">
        <v>127</v>
      </c>
      <c r="F52" s="47" t="s">
        <v>78</v>
      </c>
      <c r="G52" s="48" t="s">
        <v>78</v>
      </c>
      <c r="H52" s="49" t="s">
        <v>78</v>
      </c>
      <c r="I52" s="26" t="s">
        <v>199</v>
      </c>
      <c r="J52" s="45" t="s">
        <v>200</v>
      </c>
      <c r="K52" s="27" t="s">
        <v>76</v>
      </c>
    </row>
    <row r="53" spans="2:11" ht="150" customHeight="1">
      <c r="B53" s="45" t="s">
        <v>130</v>
      </c>
      <c r="C53" s="46" t="s">
        <v>131</v>
      </c>
      <c r="D53" s="46" t="s">
        <v>132</v>
      </c>
      <c r="E53" s="26" t="s">
        <v>133</v>
      </c>
      <c r="F53" s="47" t="s">
        <v>78</v>
      </c>
      <c r="G53" s="48" t="s">
        <v>78</v>
      </c>
      <c r="H53" s="49" t="s">
        <v>78</v>
      </c>
      <c r="I53" s="26" t="s">
        <v>201</v>
      </c>
      <c r="J53" s="45" t="s">
        <v>202</v>
      </c>
      <c r="K53" s="27" t="s">
        <v>76</v>
      </c>
    </row>
    <row r="54" spans="2:11" ht="129.94999999999999">
      <c r="B54" s="45" t="s">
        <v>118</v>
      </c>
      <c r="C54" s="46" t="s">
        <v>136</v>
      </c>
      <c r="D54" s="46" t="s">
        <v>137</v>
      </c>
      <c r="E54" s="26" t="s">
        <v>85</v>
      </c>
      <c r="F54" s="47" t="s">
        <v>78</v>
      </c>
      <c r="G54" s="48" t="s">
        <v>78</v>
      </c>
      <c r="H54" s="49" t="s">
        <v>78</v>
      </c>
      <c r="I54" s="26" t="s">
        <v>138</v>
      </c>
      <c r="J54" s="45" t="s">
        <v>139</v>
      </c>
      <c r="K54" s="27" t="s">
        <v>76</v>
      </c>
    </row>
    <row r="55" spans="2:11" ht="408.95" customHeight="1">
      <c r="B55" s="45" t="s">
        <v>140</v>
      </c>
      <c r="C55" s="46" t="s">
        <v>141</v>
      </c>
      <c r="D55" s="46" t="s">
        <v>142</v>
      </c>
      <c r="E55" s="26" t="s">
        <v>143</v>
      </c>
      <c r="F55" s="47" t="s">
        <v>78</v>
      </c>
      <c r="G55" s="48" t="s">
        <v>78</v>
      </c>
      <c r="H55" s="49" t="s">
        <v>78</v>
      </c>
      <c r="I55" s="26" t="s">
        <v>144</v>
      </c>
      <c r="J55" s="45" t="s">
        <v>203</v>
      </c>
      <c r="K55" s="27" t="s">
        <v>114</v>
      </c>
    </row>
    <row r="56" spans="2:11" ht="156.94999999999999" customHeight="1">
      <c r="B56" s="45" t="s">
        <v>140</v>
      </c>
      <c r="C56" s="46" t="s">
        <v>141</v>
      </c>
      <c r="D56" s="46" t="s">
        <v>146</v>
      </c>
      <c r="E56" s="26" t="s">
        <v>147</v>
      </c>
      <c r="F56" s="47" t="s">
        <v>78</v>
      </c>
      <c r="G56" s="48" t="s">
        <v>76</v>
      </c>
      <c r="H56" s="49" t="s">
        <v>76</v>
      </c>
      <c r="I56" s="26" t="s">
        <v>204</v>
      </c>
      <c r="J56" s="45" t="s">
        <v>205</v>
      </c>
      <c r="K56" s="27" t="s">
        <v>114</v>
      </c>
    </row>
    <row r="57" spans="2:11" ht="126" customHeight="1">
      <c r="B57" s="45" t="s">
        <v>149</v>
      </c>
      <c r="C57" s="46" t="s">
        <v>141</v>
      </c>
      <c r="D57" s="46" t="s">
        <v>150</v>
      </c>
      <c r="E57" s="26" t="s">
        <v>151</v>
      </c>
      <c r="F57" s="47" t="s">
        <v>78</v>
      </c>
      <c r="G57" s="48" t="s">
        <v>78</v>
      </c>
      <c r="H57" s="49" t="s">
        <v>78</v>
      </c>
      <c r="I57" s="26" t="s">
        <v>152</v>
      </c>
      <c r="J57" s="45" t="s">
        <v>205</v>
      </c>
      <c r="K57" s="27" t="s">
        <v>114</v>
      </c>
    </row>
    <row r="58" spans="2:11" ht="159" customHeight="1" thickBot="1">
      <c r="B58" s="50" t="s">
        <v>154</v>
      </c>
      <c r="C58" s="46" t="s">
        <v>141</v>
      </c>
      <c r="D58" s="51" t="s">
        <v>155</v>
      </c>
      <c r="E58" s="28" t="s">
        <v>156</v>
      </c>
      <c r="F58" s="52" t="s">
        <v>78</v>
      </c>
      <c r="G58" s="53" t="s">
        <v>78</v>
      </c>
      <c r="H58" s="54" t="s">
        <v>78</v>
      </c>
      <c r="I58" s="28" t="s">
        <v>157</v>
      </c>
      <c r="J58" s="50" t="s">
        <v>206</v>
      </c>
      <c r="K58" s="29" t="s">
        <v>114</v>
      </c>
    </row>
    <row r="59" spans="2:11" ht="80.099999999999994" thickTop="1" thickBot="1">
      <c r="B59" s="55" t="s">
        <v>72</v>
      </c>
      <c r="C59" s="56" t="s">
        <v>158</v>
      </c>
      <c r="D59" s="56" t="s">
        <v>159</v>
      </c>
      <c r="E59" s="30" t="s">
        <v>160</v>
      </c>
      <c r="F59" s="57" t="s">
        <v>76</v>
      </c>
      <c r="G59" s="58" t="s">
        <v>78</v>
      </c>
      <c r="H59" s="59" t="s">
        <v>76</v>
      </c>
      <c r="I59" s="30" t="s">
        <v>161</v>
      </c>
      <c r="J59" s="60" t="s">
        <v>85</v>
      </c>
      <c r="K59" s="31" t="s">
        <v>114</v>
      </c>
    </row>
    <row r="60" spans="2:11" ht="182.1" customHeight="1" thickTop="1">
      <c r="B60" s="32" t="s">
        <v>162</v>
      </c>
      <c r="C60" s="32" t="s">
        <v>163</v>
      </c>
      <c r="D60" s="32" t="s">
        <v>164</v>
      </c>
      <c r="E60" s="32" t="s">
        <v>163</v>
      </c>
      <c r="F60" s="26" t="s">
        <v>78</v>
      </c>
      <c r="G60" s="53" t="s">
        <v>78</v>
      </c>
      <c r="H60" s="49" t="s">
        <v>78</v>
      </c>
      <c r="I60" s="32" t="s">
        <v>165</v>
      </c>
      <c r="J60" s="32" t="s">
        <v>207</v>
      </c>
      <c r="K60" s="29" t="s">
        <v>114</v>
      </c>
    </row>
    <row r="61" spans="2:11" ht="162" customHeight="1" thickBot="1">
      <c r="B61" s="61" t="s">
        <v>167</v>
      </c>
      <c r="C61" s="62" t="s">
        <v>168</v>
      </c>
      <c r="D61" s="62" t="s">
        <v>169</v>
      </c>
      <c r="E61" s="63" t="s">
        <v>170</v>
      </c>
      <c r="F61" s="64" t="s">
        <v>76</v>
      </c>
      <c r="G61" s="65" t="s">
        <v>77</v>
      </c>
      <c r="H61" s="66" t="s">
        <v>78</v>
      </c>
      <c r="I61" s="63" t="s">
        <v>171</v>
      </c>
      <c r="J61" s="50" t="s">
        <v>208</v>
      </c>
      <c r="K61" s="33" t="s">
        <v>76</v>
      </c>
    </row>
    <row r="62" spans="2:11" ht="170.1" customHeight="1" thickBot="1">
      <c r="B62" s="61" t="s">
        <v>140</v>
      </c>
      <c r="C62" s="62" t="s">
        <v>168</v>
      </c>
      <c r="D62" s="62" t="s">
        <v>173</v>
      </c>
      <c r="E62" s="63" t="s">
        <v>174</v>
      </c>
      <c r="F62" s="64" t="s">
        <v>76</v>
      </c>
      <c r="G62" s="65" t="s">
        <v>77</v>
      </c>
      <c r="H62" s="66" t="s">
        <v>78</v>
      </c>
      <c r="I62" s="63" t="s">
        <v>175</v>
      </c>
      <c r="J62" s="71" t="s">
        <v>209</v>
      </c>
      <c r="K62" s="33" t="s">
        <v>76</v>
      </c>
    </row>
  </sheetData>
  <mergeCells count="6">
    <mergeCell ref="D34:K34"/>
    <mergeCell ref="F4:J4"/>
    <mergeCell ref="F6:J6"/>
    <mergeCell ref="F8:J8"/>
    <mergeCell ref="F10:J10"/>
    <mergeCell ref="F12:J12"/>
  </mergeCells>
  <dataValidations count="2">
    <dataValidation type="list" allowBlank="1" showInputMessage="1" showErrorMessage="1" sqref="F50:G50" xr:uid="{9B004C2F-A2D1-8541-8A6F-6A9D00480E04}">
      <formula1>$F$75:$F$80</formula1>
    </dataValidation>
    <dataValidation type="list" allowBlank="1" showInputMessage="1" showErrorMessage="1" sqref="F42:G49 F51:G60" xr:uid="{5CC5587A-53BE-0F43-A491-37D1CD3EF1F9}">
      <formula1>$F$76:$F$80</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12</Value>
      <Value>22</Value>
      <Value>10</Value>
      <Value>9</Value>
      <Value>40</Value>
    </TaxCatchAll>
    <lcf76f155ced4ddcb4097134ff3c332f xmlns="05962ed5-77ab-4dcf-a65e-b4fe24bcfbbe">
      <Terms xmlns="http://schemas.microsoft.com/office/infopath/2007/PartnerControls"/>
    </lcf76f155ced4ddcb4097134ff3c332f>
    <EAReceivedDate xmlns="eebef177-55b5-4448-a5fb-28ea454417ee">2025-04-16T23:00:00+00:00</EAReceivedDate>
    <c52c737aaa794145b5e1ab0b33580095 xmlns="8595a0ec-c146-4eeb-925a-270f4bc4be63">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PermitNumber xmlns="eebef177-55b5-4448-a5fb-28ea454417ee">eawml 80674</PermitNumber>
    <la34db7254a948be973d9738b9f07ba7 xmlns="8595a0ec-c146-4eeb-925a-270f4bc4be63">
      <Terms xmlns="http://schemas.microsoft.com/office/infopath/2007/PartnerControls">
        <TermInfo xmlns="http://schemas.microsoft.com/office/infopath/2007/PartnerControls">
          <TermName xmlns="http://schemas.microsoft.com/office/infopath/2007/PartnerControls">N/A - Do not select for New Permits</TermName>
          <TermId xmlns="http://schemas.microsoft.com/office/infopath/2007/PartnerControls">0430e4c2-ee0a-4b2d-9af6-df735aafbcb2</TermId>
        </TermInfo>
      </Terms>
    </la34db7254a948be973d9738b9f07ba7>
    <CessationDate xmlns="eebef177-55b5-4448-a5fb-28ea454417ee" xsi:nil="true"/>
    <NationalSecurity xmlns="eebef177-55b5-4448-a5fb-28ea454417ee">No</NationalSecurity>
    <OtherReference xmlns="eebef177-55b5-4448-a5fb-28ea454417ee">-</OtherReference>
    <EventLink xmlns="5ffd8e36-f429-4edc-ab50-c5be84842779" xsi:nil="true"/>
    <d22401b98bfe4ec6b8dacbec81c66a1e xmlns="8595a0ec-c146-4eeb-925a-270f4bc4be63">
      <Terms xmlns="http://schemas.microsoft.com/office/infopath/2007/PartnerControls"/>
    </d22401b98bfe4ec6b8dacbec81c66a1e>
    <Customer_x002f_OperatorName xmlns="eebef177-55b5-4448-a5fb-28ea454417ee">Hill Demolition LLP</Customer_x002f_OperatorName>
    <ncb1594ff73b435992550f571a78c184 xmlns="8595a0ec-c146-4eeb-925a-270f4bc4be63">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ocumentDate xmlns="eebef177-55b5-4448-a5fb-28ea454417ee">2025-04-16T23:00:00+00:00</DocumentDate>
    <f91636ce86a943e5a85e589048b494b2 xmlns="8595a0ec-c146-4eeb-925a-270f4bc4be63">
      <Terms xmlns="http://schemas.microsoft.com/office/infopath/2007/PartnerControls"/>
    </f91636ce86a943e5a85e589048b494b2>
    <bf174f8632e04660b372cf372c1956fe xmlns="8595a0ec-c146-4eeb-925a-270f4bc4be63">
      <Terms xmlns="http://schemas.microsoft.com/office/infopath/2007/PartnerControls"/>
    </bf174f8632e04660b372cf372c1956fe>
    <mb0b523b12654e57a98fd73f451222f6 xmlns="8595a0ec-c146-4eeb-925a-270f4bc4be63">
      <Terms xmlns="http://schemas.microsoft.com/office/infopath/2007/PartnerControls"/>
    </mb0b523b12654e57a98fd73f451222f6>
    <CurrentPermit xmlns="eebef177-55b5-4448-a5fb-28ea454417ee">N/A - Do not select for New Permits</CurrentPermit>
    <EPRNumber xmlns="eebef177-55b5-4448-a5fb-28ea454417ee">EPR/JB3600FL/V003</EPRNumber>
    <ed3cfd1978f244c4af5dc9d642a18018 xmlns="8595a0ec-c146-4eeb-925a-270f4bc4be63">
      <Terms xmlns="http://schemas.microsoft.com/office/infopath/2007/PartnerControls"/>
    </ed3cfd1978f244c4af5dc9d642a18018>
    <d3564be703db47eda46ec138bc1ba091 xmlns="8595a0ec-c146-4eeb-925a-270f4bc4be63">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FacilityAddressPostcode xmlns="eebef177-55b5-4448-a5fb-28ea454417ee">CM20 2DJ</FacilityAddressPostcode>
    <ExternalAuthor xmlns="eebef177-55b5-4448-a5fb-28ea454417ee">Michael Goodgame</ExternalAuthor>
    <SiteName xmlns="eebef177-55b5-4448-a5fb-28ea454417ee">Hill Demolition T/A Hill Metal Recycling Ltd</SiteName>
    <m63bd5d2e6554c968a3f4ff9289590fe xmlns="8595a0ec-c146-4eeb-925a-270f4bc4be63">
      <Terms xmlns="http://schemas.microsoft.com/office/infopath/2007/PartnerControls"/>
    </m63bd5d2e6554c968a3f4ff9289590fe>
    <p517ccc45a7e4674ae144f9410147bb3 xmlns="8595a0ec-c146-4eeb-925a-270f4bc4be63">
      <Terms xmlns="http://schemas.microsoft.com/office/infopath/2007/PartnerControls">
        <TermInfo xmlns="http://schemas.microsoft.com/office/infopath/2007/PartnerControls">
          <TermName xmlns="http://schemas.microsoft.com/office/infopath/2007/PartnerControls">Waste Operations</TermName>
          <TermId xmlns="http://schemas.microsoft.com/office/infopath/2007/PartnerControls">dc63c9b7-da6e-463c-b2cf-265b08d49156</TermId>
        </TermInfo>
      </Terms>
    </p517ccc45a7e4674ae144f9410147bb3>
    <ga477587807b4e8dbd9d142e03c014fa xmlns="8595a0ec-c146-4eeb-925a-270f4bc4be63">
      <Terms xmlns="http://schemas.microsoft.com/office/infopath/2007/PartnerControls"/>
    </ga477587807b4e8dbd9d142e03c014fa>
    <FacilityAddress xmlns="eebef177-55b5-4448-a5fb-28ea454417ee">Hill Demolition T/A Hill Metal Recycling Ltd 1-3 Edinburgh Place Harlow Essex CM20 2DJ </FacilityAddr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ermit File" ma:contentTypeID="0x0101000E9AD557692E154F9D2697C8C6432F76004BEFFF01E2B56E439634156D7E81124C" ma:contentTypeVersion="47" ma:contentTypeDescription="Create a new document." ma:contentTypeScope="" ma:versionID="704a58903686b1edfcbd3983a26a77f9">
  <xsd:schema xmlns:xsd="http://www.w3.org/2001/XMLSchema" xmlns:xs="http://www.w3.org/2001/XMLSchema" xmlns:p="http://schemas.microsoft.com/office/2006/metadata/properties" xmlns:ns2="8595a0ec-c146-4eeb-925a-270f4bc4be63" xmlns:ns3="662745e8-e224-48e8-a2e3-254862b8c2f5" xmlns:ns4="eebef177-55b5-4448-a5fb-28ea454417ee" xmlns:ns5="5ffd8e36-f429-4edc-ab50-c5be84842779" xmlns:ns6="05962ed5-77ab-4dcf-a65e-b4fe24bcfbbe" targetNamespace="http://schemas.microsoft.com/office/2006/metadata/properties" ma:root="true" ma:fieldsID="f598ce6014121f03ba40c2fb00bdddce" ns2:_="" ns3:_="" ns4:_="" ns5:_="" ns6:_="">
    <xsd:import namespace="8595a0ec-c146-4eeb-925a-270f4bc4be63"/>
    <xsd:import namespace="662745e8-e224-48e8-a2e3-254862b8c2f5"/>
    <xsd:import namespace="eebef177-55b5-4448-a5fb-28ea454417ee"/>
    <xsd:import namespace="5ffd8e36-f429-4edc-ab50-c5be84842779"/>
    <xsd:import namespace="05962ed5-77ab-4dcf-a65e-b4fe24bcfbbe"/>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6:MediaServiceAutoKeyPoints" minOccurs="0"/>
                <xsd:element ref="ns6:MediaServiceKeyPoints" minOccurs="0"/>
                <xsd:element ref="ns6:MediaServiceDateTaken" minOccurs="0"/>
                <xsd:element ref="ns6:MediaServiceLocation" minOccurs="0"/>
                <xsd:element ref="ns6:MediaLengthInSeconds" minOccurs="0"/>
                <xsd:element ref="ns6:lcf76f155ced4ddcb4097134ff3c332f" minOccurs="0"/>
                <xsd:element ref="ns2:SharedWithUsers" minOccurs="0"/>
                <xsd:element ref="ns2:SharedWithDetail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a0ec-c146-4eeb-925a-270f4bc4be63"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8;#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9;#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6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82842f49-6b66-4f2a-8d56-df238edb5946}" ma:internalName="TaxCatchAll" ma:showField="CatchAllData" ma:web="8595a0ec-c146-4eeb-925a-270f4bc4be6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82842f49-6b66-4f2a-8d56-df238edb5946}" ma:internalName="TaxCatchAllLabel" ma:readOnly="true" ma:showField="CatchAllDataLabel" ma:web="8595a0ec-c146-4eeb-925a-270f4bc4be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dexed="true"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962ed5-77ab-4dcf-a65e-b4fe24bcfbbe"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Tags" ma:index="50" nillable="true" ma:displayName="Tags" ma:internalName="MediaServiceAutoTags" ma:readOnly="true">
      <xsd:simpleType>
        <xsd:restriction base="dms:Text"/>
      </xsd:simpleType>
    </xsd:element>
    <xsd:element name="MediaServiceOCR" ma:index="51" nillable="true" ma:displayName="Extracted Text" ma:internalName="MediaServiceOCR" ma:readOnly="true">
      <xsd:simpleType>
        <xsd:restriction base="dms:Note">
          <xsd:maxLength value="255"/>
        </xsd:restriction>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AutoKeyPoints" ma:index="54" nillable="true" ma:displayName="MediaServiceAutoKeyPoints" ma:hidden="true" ma:internalName="MediaServiceAutoKeyPoints" ma:readOnly="true">
      <xsd:simpleType>
        <xsd:restriction base="dms:Note"/>
      </xsd:simpleType>
    </xsd:element>
    <xsd:element name="MediaServiceKeyPoints" ma:index="55" nillable="true" ma:displayName="KeyPoints" ma:internalName="MediaServiceKeyPoints" ma:readOnly="true">
      <xsd:simpleType>
        <xsd:restriction base="dms:Note">
          <xsd:maxLength value="255"/>
        </xsd:restriction>
      </xsd:simpleType>
    </xsd:element>
    <xsd:element name="MediaServiceDateTaken" ma:index="56" nillable="true" ma:displayName="MediaServiceDateTaken" ma:hidden="true" ma:internalName="MediaServiceDateTaken" ma:readOnly="true">
      <xsd:simpleType>
        <xsd:restriction base="dms:Text"/>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MediaLengthInSeconds" ma:hidden="true" ma:internalName="MediaLengthInSeconds" ma:readOnly="true">
      <xsd:simpleType>
        <xsd:restriction base="dms:Unknown"/>
      </xsd:simpleType>
    </xsd:element>
    <xsd:element name="lcf76f155ced4ddcb4097134ff3c332f" ma:index="6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5B5C06-E328-4C55-B407-ABDED2184234}"/>
</file>

<file path=customXml/itemProps2.xml><?xml version="1.0" encoding="utf-8"?>
<ds:datastoreItem xmlns:ds="http://schemas.openxmlformats.org/officeDocument/2006/customXml" ds:itemID="{1AFA5FB9-3F2D-425F-AAE2-6B965AD2DE70}"/>
</file>

<file path=customXml/itemProps3.xml><?xml version="1.0" encoding="utf-8"?>
<ds:datastoreItem xmlns:ds="http://schemas.openxmlformats.org/officeDocument/2006/customXml" ds:itemID="{9FDED121-CEB2-4880-B740-7C79041CA5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LIT 10261 Generic risk assessment for standard rules set number SR2015 No10</dc:title>
  <dc:subject/>
  <dc:creator>MD</dc:creator>
  <cp:keywords>LIT 10261</cp:keywords>
  <dc:description>version 1, issued 01/12/2015</dc:description>
  <cp:lastModifiedBy/>
  <cp:revision/>
  <dcterms:created xsi:type="dcterms:W3CDTF">2005-05-04T08:30:35Z</dcterms:created>
  <dcterms:modified xsi:type="dcterms:W3CDTF">2025-05-08T12:01:31Z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-287714844</vt:i4>
  </property>
  <property fmtid="{D5CDD505-2E9C-101B-9397-08002B2CF9AE}" pid="3" name="_NewReviewCycle">
    <vt:lpwstr/>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PreviousAdHocReviewCycleID">
    <vt:i4>-832766666</vt:i4>
  </property>
  <property fmtid="{D5CDD505-2E9C-101B-9397-08002B2CF9AE}" pid="8" name="_ReviewingToolsShownOnce">
    <vt:lpwstr/>
  </property>
  <property fmtid="{D5CDD505-2E9C-101B-9397-08002B2CF9AE}" pid="9" name="ContentTypeId">
    <vt:lpwstr>0x0101000E9AD557692E154F9D2697C8C6432F76004BEFFF01E2B56E439634156D7E81124C</vt:lpwstr>
  </property>
  <property fmtid="{D5CDD505-2E9C-101B-9397-08002B2CF9AE}" pid="10" name="PermitDocumentType">
    <vt:lpwstr/>
  </property>
  <property fmtid="{D5CDD505-2E9C-101B-9397-08002B2CF9AE}" pid="11" name="MediaServiceImageTags">
    <vt:lpwstr/>
  </property>
  <property fmtid="{D5CDD505-2E9C-101B-9397-08002B2CF9AE}" pid="12" name="TypeofPermit">
    <vt:lpwstr>9;#N/A - Do not select for New Permits|0430e4c2-ee0a-4b2d-9af6-df735aafbcb2</vt:lpwstr>
  </property>
  <property fmtid="{D5CDD505-2E9C-101B-9397-08002B2CF9AE}" pid="13" name="DisclosureStatus">
    <vt:lpwstr>40;#Public Register|f1fcf6a6-5d97-4f1d-964e-a2f916eb1f18</vt:lpwstr>
  </property>
  <property fmtid="{D5CDD505-2E9C-101B-9397-08002B2CF9AE}" pid="14" name="ActivityGrouping">
    <vt:lpwstr>12;#Application ＆ Associated Docs|5eadfd3c-6deb-44e1-b7e1-16accd427bec</vt:lpwstr>
  </property>
  <property fmtid="{D5CDD505-2E9C-101B-9397-08002B2CF9AE}" pid="15" name="RegulatedActivityClass">
    <vt:lpwstr>22;#Waste Operations|dc63c9b7-da6e-463c-b2cf-265b08d49156</vt:lpwstr>
  </property>
  <property fmtid="{D5CDD505-2E9C-101B-9397-08002B2CF9AE}" pid="16" name="Catchment">
    <vt:lpwstr/>
  </property>
  <property fmtid="{D5CDD505-2E9C-101B-9397-08002B2CF9AE}" pid="17" name="MajorProjectID">
    <vt:lpwstr/>
  </property>
  <property fmtid="{D5CDD505-2E9C-101B-9397-08002B2CF9AE}" pid="18" name="StandardRulesID">
    <vt:lpwstr/>
  </property>
  <property fmtid="{D5CDD505-2E9C-101B-9397-08002B2CF9AE}" pid="19" name="CessationStatus">
    <vt:lpwstr/>
  </property>
  <property fmtid="{D5CDD505-2E9C-101B-9397-08002B2CF9AE}" pid="20" name="Regime">
    <vt:lpwstr>10;#EPR|0e5af97d-1a8c-4d8f-a20b-528a11cab1f6</vt:lpwstr>
  </property>
  <property fmtid="{D5CDD505-2E9C-101B-9397-08002B2CF9AE}" pid="21" name="RegulatedActivitySub_x002d_Class">
    <vt:lpwstr/>
  </property>
  <property fmtid="{D5CDD505-2E9C-101B-9397-08002B2CF9AE}" pid="22" name="RegulatedActivitySub-Class">
    <vt:lpwstr/>
  </property>
  <property fmtid="{D5CDD505-2E9C-101B-9397-08002B2CF9AE}" pid="23" name="EventType1">
    <vt:lpwstr/>
  </property>
  <property fmtid="{D5CDD505-2E9C-101B-9397-08002B2CF9AE}" pid="24" name="SysUpdateNoER">
    <vt:lpwstr>No</vt:lpwstr>
  </property>
</Properties>
</file>