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24226"/>
  <mc:AlternateContent xmlns:mc="http://schemas.openxmlformats.org/markup-compatibility/2006">
    <mc:Choice Requires="x15">
      <x15ac:absPath xmlns:x15ac="http://schemas.microsoft.com/office/spreadsheetml/2010/11/ac" url="D:\working\waccache\LN2PEPF00012191\EXCELCNV\8077ab36-6199-485f-9a46-f899cee71b7c\"/>
    </mc:Choice>
  </mc:AlternateContent>
  <xr:revisionPtr revIDLastSave="0" documentId="8_{7EFB37E8-3505-4CDC-8C0F-B103A056B0A5}" xr6:coauthVersionLast="47" xr6:coauthVersionMax="47" xr10:uidLastSave="{00000000-0000-0000-0000-000000000000}"/>
  <bookViews>
    <workbookView xWindow="-60" yWindow="-60" windowWidth="15480" windowHeight="11640" tabRatio="765" xr2:uid="{4D246B58-8C4B-45B1-AA61-BF105B3CC9A8}"/>
  </bookViews>
  <sheets>
    <sheet name="Relevant Offences" sheetId="1" r:id="rId1"/>
    <sheet name="SR09" sheetId="10" r:id="rId2"/>
    <sheet name="SR08" sheetId="8" r:id="rId3"/>
    <sheet name="SR07" sheetId="7" r:id="rId4"/>
    <sheet name="SR06" sheetId="6" r:id="rId5"/>
    <sheet name="SR05" sheetId="5" r:id="rId6"/>
    <sheet name="SR04" sheetId="4" r:id="rId7"/>
    <sheet name="SR03" sheetId="3" r:id="rId8"/>
    <sheet name="SR02" sheetId="2" r:id="rId9"/>
  </sheets>
  <definedNames>
    <definedName name="OLE_LINK1" localSheetId="0">'Relevant Offences'!$L$193</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 l="1"/>
  <c r="E15" i="7"/>
  <c r="E23" i="6"/>
  <c r="J6" i="5"/>
  <c r="J29" i="5"/>
  <c r="E29" i="5"/>
  <c r="I29" i="5"/>
  <c r="E30" i="5"/>
  <c r="E31" i="5"/>
</calcChain>
</file>

<file path=xl/sharedStrings.xml><?xml version="1.0" encoding="utf-8"?>
<sst xmlns="http://schemas.openxmlformats.org/spreadsheetml/2006/main" count="2542" uniqueCount="456">
  <si>
    <t>List of relevant offences</t>
  </si>
  <si>
    <t xml:space="preserve">Person </t>
  </si>
  <si>
    <t>Conviction</t>
  </si>
  <si>
    <t>Convicted</t>
  </si>
  <si>
    <t>Date</t>
  </si>
  <si>
    <t>Type</t>
  </si>
  <si>
    <t>Name of Court</t>
  </si>
  <si>
    <t>Offence</t>
  </si>
  <si>
    <t>Fine</t>
  </si>
  <si>
    <t>Costs</t>
  </si>
  <si>
    <t>Act/Regulations</t>
  </si>
  <si>
    <t>section</t>
  </si>
  <si>
    <t>Incident Date</t>
  </si>
  <si>
    <t xml:space="preserve">SWS Asset </t>
  </si>
  <si>
    <t>details</t>
  </si>
  <si>
    <t>Southern Water Services Ltd</t>
  </si>
  <si>
    <t>Prosecution</t>
  </si>
  <si>
    <t>Hailsham MC</t>
  </si>
  <si>
    <t>Pollution of controlled waters</t>
  </si>
  <si>
    <t>Water Act 1989</t>
  </si>
  <si>
    <t>Causing sewage to enter a stream at Willingdon on 4 January 1990</t>
  </si>
  <si>
    <t>Maidstone MC</t>
  </si>
  <si>
    <t>Causing sewage to enter a tributary of the River Beult at Headcorn on 7 November 1990</t>
  </si>
  <si>
    <t>Maidstone CC</t>
  </si>
  <si>
    <t>Fined on appeal from Ashford MC for causing effluent to enter the River East Stour on 20 September 1990.  Order to pay costs not appealed.</t>
  </si>
  <si>
    <t>Sevenoaks MC</t>
  </si>
  <si>
    <t>Causing sewage to enter a tributary of the River Medway at Penshurst 24 December 1990.</t>
  </si>
  <si>
    <t>Formal Caution</t>
  </si>
  <si>
    <t>Causing effluent to enter Hurstwood Stream, Tunbridge Wells on 22 January 1991.</t>
  </si>
  <si>
    <t>Margate MC</t>
  </si>
  <si>
    <t>Causing sewage to enter the sea off Margate on 7 November 1990.</t>
  </si>
  <si>
    <t>Water Resources Act 1991</t>
  </si>
  <si>
    <t>Causing effluent to enter Langstone Harbour, Hants on 20 August 1991.</t>
  </si>
  <si>
    <t>Gosport MC</t>
  </si>
  <si>
    <t>Causing pollution to enter the River Alver on 5 April 1992.</t>
  </si>
  <si>
    <t>Chichester MC</t>
  </si>
  <si>
    <t>Disposal licence offence</t>
  </si>
  <si>
    <t>Control of Pollution Act 1974</t>
  </si>
  <si>
    <t>Contravention of Section 3 Control of Pollution Act 1974 – Land at North Marden, Sussex</t>
  </si>
  <si>
    <t>Contravention of Section 3 Control of Pollution Act 1974 – Land at Hurst, Sussex</t>
  </si>
  <si>
    <t>Causing sewage to enter a tributary of the River Wallington, Hants on 27 July 1992.</t>
  </si>
  <si>
    <t>New Forest MC</t>
  </si>
  <si>
    <t>Polluting Lymington River, Brockenhurst on 15 June 1992.</t>
  </si>
  <si>
    <t>Causing sewage to enter ditch at Castle Hill Pumping Station, Brenchley, Kent on 29 June 1992</t>
  </si>
  <si>
    <t>Fareham MC</t>
  </si>
  <si>
    <t>Causing pollution to enter Stoke Lake on 24 November 1993.</t>
  </si>
  <si>
    <t>Steyning MC</t>
  </si>
  <si>
    <t>Causing pollution to enter Tanyard Stream on 13 June 1994.</t>
  </si>
  <si>
    <t>Tunbridge Wells MC</t>
  </si>
  <si>
    <t>Breach of consent at Tunbridge Wells Sewage Treatment Works resulting in pollution on 11 September 1994.</t>
  </si>
  <si>
    <t>West Malling MC</t>
  </si>
  <si>
    <t>Causing sewage to enter the River Bourne on 29 October 1994.</t>
  </si>
  <si>
    <t>Causing sewage effluent to discharge into the Bevern Stream, Barcombe, East Sussex on 9 July 1995.</t>
  </si>
  <si>
    <t>Causing pollution to enter a tributary of the River Wallington at Denmead on 21 May 1995.</t>
  </si>
  <si>
    <t>Lewes MC</t>
  </si>
  <si>
    <t>Causing pollution to enter the Framfield Stream, Uckfield, Sussex on 12 September 1995.</t>
  </si>
  <si>
    <t>Causing sewage effluent to enter Langley Stream near Maidstone, Kent on 6 June 1995.</t>
  </si>
  <si>
    <t>Causing sewage to enter an unnamed stream at Fareham, Hants on 1 November 1995.</t>
  </si>
  <si>
    <t>Causing sewage to enter the Eridge Stream, near Crowborough, Sussex on 20 August 1995.</t>
  </si>
  <si>
    <t>Southampton MC</t>
  </si>
  <si>
    <t>Causing water containing chalk residues to enter a boating lake at Southampton, Hants on 30 October 1995.</t>
  </si>
  <si>
    <t>Causing sewage sludge to enter the Itchen Estuary at Woolston, Hants on 22 November 1995.</t>
  </si>
  <si>
    <t>Eastleigh MC</t>
  </si>
  <si>
    <t>Causing sewage to enter the Monks Brook Stream, Chandlers Ford on 6 August 1995.</t>
  </si>
  <si>
    <t>Redhill MC</t>
  </si>
  <si>
    <t>Breaching consent conditions on quality and circumstances of a discharge at Lingfield STW on 12 November 1995.</t>
  </si>
  <si>
    <t xml:space="preserve"> </t>
  </si>
  <si>
    <t>Causing crude sewage from an inspection chamber to enter an unnamed tributary of the River Rother on 25 January 1996</t>
  </si>
  <si>
    <t>Mid Sussex MC</t>
  </si>
  <si>
    <t>Causing sewage to enter the Herrings Stream at Hickstead in West Sussex on 6 May 1996.</t>
  </si>
  <si>
    <t>Hastings MC</t>
  </si>
  <si>
    <t>Causing polluting matter namely sodium hypochlorite to enter River Brede on 24 October 1996.</t>
  </si>
  <si>
    <t>Causing sewage to enter Hadlow Stair Stream on 20 August 1996.</t>
  </si>
  <si>
    <t>Fined on appeal from West Malling Magistrates Court for causing sewage to enter the River Bourne on 16 August 1997 and further incident on 24 May 1997</t>
  </si>
  <si>
    <t>Statutory nuisance</t>
  </si>
  <si>
    <t>Environmental Protection Act 1990</t>
  </si>
  <si>
    <t>80(4)</t>
  </si>
  <si>
    <t>Failure to comply with an Abatement Notice at Weatherlees WTW (5 offences)</t>
  </si>
  <si>
    <t>Failure to describe waste</t>
  </si>
  <si>
    <t>34</t>
  </si>
  <si>
    <t>Failure to notify that a general waste skip from Chickenhall WTW to Ridge tip on 2/9/97 contained bonded asbestos</t>
  </si>
  <si>
    <t>Causing sewage and trade effluent to enter Tanners Brook Southampton.</t>
  </si>
  <si>
    <t>Portsmouth CC</t>
  </si>
  <si>
    <t>Fined £10,000 + £630 costs by South Hants MC (Fareham) on 5/10/98 for causing sewage to enter River Wallington. Reduced on Appeal to £4,000</t>
  </si>
  <si>
    <t>Canterbury MC</t>
  </si>
  <si>
    <t>Breach of consent (Look up Table) over  12 month period at Canterbury WWTW.</t>
  </si>
  <si>
    <t>Causing pollution to enter a stream at Coopers Green Pumping station, East Sussex.</t>
  </si>
  <si>
    <t>Pollution of  Swalecliffe Brook, Whitstable, Kent from Brook Road PS on 5/7/98.</t>
  </si>
  <si>
    <t>Causing pollution of a stream at Beacon Bottom/ Glen Road, Fareham, Hants on 16/8/98.</t>
  </si>
  <si>
    <t>Contravening conditions of a Consent at Barton on Sea PS, Hants on 10/3/99.</t>
  </si>
  <si>
    <t>Medway MC</t>
  </si>
  <si>
    <t>Polluting Janes Creek/the Medway estuary on 10/3/99.</t>
  </si>
  <si>
    <t>Polluting a stream in Bearsted, Kent. (failure of Ware Street PS) on 6/6/99.</t>
  </si>
  <si>
    <t>Polluting Sholing Common stream in Southampton on 5 Nov. 1998.</t>
  </si>
  <si>
    <t>Polluting the River Stour and Hogwell sewer on 20 December 1998 due to a failure of the May St WWTW at Herne Bay, Kent.</t>
  </si>
  <si>
    <t>Polluting the River Stour and Hogwell sewer on 21 December 1998 due to a failure of the May St WWTW at Herne Bay, Kent.</t>
  </si>
  <si>
    <t>Causing pollution of the Gas Works Stream  in Tunbridge Wells Kent on 29 September 1998 due to sewer blockages resulting in overflows via the dual manhole system.</t>
  </si>
  <si>
    <t>Causing pollution of the Gas Works Stream  in Tunbridge Wells Kent on 22 December 1998, due to sewer blockages resulting in overflows via the dual manhole system.</t>
  </si>
  <si>
    <t>Horsham MC</t>
  </si>
  <si>
    <t>Causing pollution of the stream at Billingshurst WWTW on 19 October 1998.</t>
  </si>
  <si>
    <t>Polluting the Old Roar Ghyll, at Alexandra Park, Hastings on 8 June 1999.</t>
  </si>
  <si>
    <t>Pollution of a stream with sewage at Knells Farm, Paddock Wood, Kent on 13/7/99</t>
  </si>
  <si>
    <t>Polluting a stream at Langholme, Langton Green, Tonbridge on 3 April 1999.</t>
  </si>
  <si>
    <t>Causing pollution of Hawden stream at Hilden Park Rd PS on 14 August 1999.</t>
  </si>
  <si>
    <t>Hove CC</t>
  </si>
  <si>
    <t>Polluting stream at Plumpton Green, West Sussex on 14 March 1999. Fined £10,000 at Lewes MC on 27/6/00. Reduced on appeal.</t>
  </si>
  <si>
    <t>Causing pollution at Chapel Farm PS , Lenham, Kent on 22 January 2000.</t>
  </si>
  <si>
    <t>Discharge of sewage to watercourse at Minstead STW on 2 August 2000.</t>
  </si>
  <si>
    <t>Lewes CC</t>
  </si>
  <si>
    <t>Causing pollution at Lynholm Road Polegate WPS East Sussex on 24 April 2000 - flooding from sewer to watercourse. Fine of £12,500 from Eastbourne MC (27/2/01) reduced on appeal to CC.</t>
  </si>
  <si>
    <t>Pollution of Medway due to paper fibre discharge from Aylesford Mill via a surface water sewer and PS on 23 July 1999</t>
  </si>
  <si>
    <t>Canterbury CC</t>
  </si>
  <si>
    <t>Pollution of the Whitehall Dyke at Harbledown, Canterbury, Kent on  27/12/2000. We did not know the route of the overflow pipe from our Hospital Farm pumping station, and, having not maintained it, it had become blocked with tree roots, resulting in an overflow from a manhole chamber near to a stream. Originally fined £12,000 by Canterbury MC on 5/12/01, reduced on appeal.</t>
  </si>
  <si>
    <t>Pollution of a stream on 22 August 2000 at Boughton pumping station near Canterbury, Kent. Two of the three pumps were out of action at the time; the remaining pump had been supported by a temporary pump. On the evening of 21 August,  2 pump fail alarms were followed by high wet well alarms. An operator attended on each occasion and reset the pumps. On the second occasion it appears that he did not reset the pump correctly;  the well did not pump down. This resulted in an unauthorised overflow overnight to the stream nearby.</t>
  </si>
  <si>
    <t xml:space="preserve">Pollution on 18 March 2000 at Kilnwood Stream, Little Biggin, Sandway, Kent. While ploughing a field a farmer accidentally dislodged a manhole, allowing sewage to escape from it into the stream nearby. This occurred in a relatively remote location; there was no way SW could have been alerted to it until informed by a third party. </t>
  </si>
  <si>
    <t xml:space="preserve">Breach of a consent to discharge effluent to the River Test, Testwood Water Supply Works, Southampton on 10 July 2001. The suspended solids level of the discharge was 247mg/l, compared to the Consent level of 50mg/l. The circumstances were that a small hole had formed on the underside of a floating arm in one of the settlement tanks, allowing small amounts of silt to enter the arm intermittently and to discharge to the river. </t>
  </si>
  <si>
    <t>Worthing MC</t>
  </si>
  <si>
    <t>Failure to contain waste</t>
  </si>
  <si>
    <t>Failure to take reasonable measures to prevent the escape of Controlled Waste (sewage) at East Worthing WTW on 3 Jan 2001. Sewage escaped from the works due to a power surge in the mains electricity supply which damaged the pump control system at the outlet pumping station, disabling the outlet pumps, but the inlet pumps kept working, allowing more sewage to enter the works. Level 5 alarms operated, but the standby operator attended another urgent callout first (at Portobello WTW in Brighton), and did not call for a second standby operator to attend East Worthing until 1.5 hours later. Sewage flooded local resident's gardens and reached the Brooklands Lake.</t>
  </si>
  <si>
    <t>Discharge of sewage at Playden, East Sussex on 23 July 2001 due to a piece of wood causing a blockage in a sewer.</t>
  </si>
  <si>
    <t>Pollution of Millbrook Stream, Nutley on 26 August 2001 due to contractor's fencing being caught in filter arm of Nutley WTW and preventing full treatment of effluent</t>
  </si>
  <si>
    <t>Breach of Discharge Consent at Peel Common wastewater treatment works, Newgate Lane, Fareham Hampshire on 25/26 January 2002. The inlet works blocked during rainfall. All flows then discharged via the storm outfall.</t>
  </si>
  <si>
    <t>Pollution of Pookbourne Stream, Burgess Hill on 15 June 2001 when valve failure on rising main from Malthouse Lane WPS caused sewage to enter stream.</t>
  </si>
  <si>
    <t>Pollution of Pookbourne Stream, Burgess Hill on 21 August 2001 when one of two rising mains from Malthouse Lane WPS burst due to corrosion and caused sewage to enter stream.</t>
  </si>
  <si>
    <t>Pollution of River Len, Button Lane, Bearsted on 6 November 2001 when a  blocked sewer discharged via a manhole into the river.</t>
  </si>
  <si>
    <t>Chatham MC</t>
  </si>
  <si>
    <t>Pollution of watercourse in a nature conservation area at Motney Hill WTW near Gillingham, Kent on 11 December 2001 when the rising main sewer from Three Tuns PS burst due to corrosion. Pollution continued due to back-siphoning from the WTW inlet.</t>
  </si>
  <si>
    <t>Dorking MC</t>
  </si>
  <si>
    <t>Pollution of a watercourse in Tandridge, Surrey on 11 March 2002 when landscaping by a third party in a private garden covered a public manhole; this fractured a public sewer and an underlying redundant pipe. As a result sewage ran into the redundant private pipe and then into the stream via a surface water outlet.</t>
  </si>
  <si>
    <t>Ashford MC</t>
  </si>
  <si>
    <t>Pollution of controlled waters (the Lambden Farm lake) at Pluckley, Kent on 26 June 2002 due to a rising main burst.</t>
  </si>
  <si>
    <t>Pollution incident at Ludwells Lane, Waltham Chase, Bishops Waltham, on 9th and 10th August 2002 when a sewer blockage due to tree roots caused an overflow from a manhole into a tributary of the River Hamble.</t>
  </si>
  <si>
    <t>Southampton CC</t>
  </si>
  <si>
    <t xml:space="preserve">Pollution incident at Lyndhurst WTW on 12th August 2002 when the inlet penstock was blocked due to storm debris. The blockage caused all flows to divert to the storm tank, which eventually overflowed to the river Beaulieu (in the New Forest) via the storm outfall. </t>
  </si>
  <si>
    <t>Portsmouth MC</t>
  </si>
  <si>
    <t xml:space="preserve">Pollution incident at Dunsbury Way, Leigh Park, Havant in Hampshire on 22nd September 2002 when tree roots and third party debris blocked a sewer and caused an overflow of foul sewage to a private surface water sewer. The surface water sewer discharged foul sewage to the Hermitage Stream in Dunsbury Way. </t>
  </si>
  <si>
    <t xml:space="preserve">Second pollution incident at Dunsbury Way, Leigh Park, Havant in Hampshire on 12th October 2002 when a sewer blockage again caused an overflow of foul sewage to a private surface water sewer. The surface water sewer discharged foul sewage to the Hermitage Stream in Dunsbury Way. </t>
  </si>
  <si>
    <t xml:space="preserve">Failure to take reasonable measures to prevent the escape of Controlled Waste (sewage) on 31st March 2003 at Coxheath WTW in Kent when a failure in equipment (valves on the settlement tanks) resulted in an overflow from emergency holding tanks into an adjacent farmers field. </t>
  </si>
  <si>
    <t>Lyndhurst MC</t>
  </si>
  <si>
    <t xml:space="preserve">Pollution incident at Hook Park wastewater pumping station, Workman's Lane, Fareham on 1st August 2002 when the station discharged to the Solent via an unconsented outfall. The incident was due to a blown fuse that caused failure of the Milltronics pump control unit and failure of the high level alarm float. </t>
  </si>
  <si>
    <t xml:space="preserve">Pollution incident at Cooden Sea Road Bexhill wastewater pumping station, Bexhill, East Sussex on 10th August 2002 when both pumps stopped, allowing the storm tank to fill and discharge via the outfall to the sea. This was outside terms of the discharge consent. Alarms from pumping station were masked and disabled by a new electrical unit that had been installed a few days prior to the incident (PLC control unit). Therefore the Regional Control Centre received no pump fail alarm or storm overflow alarm. </t>
  </si>
  <si>
    <t>Pollution incident at Sutton Valence wastewater treatment works, Kent on 17th September 2002 when unknown persons pressed an emergency stop button. Southern Water believes these persons to have accessed the site without authorisation.  As a result of the vandalism the screw pump stopped.  Wastewater continued to flow into the final tanks from the ditch. Sludge continued to decant into the well but could go no further.  As a result the final tanks filled up and overflowed into the river via the outfall.  The discharge was in breach of the consent in force at the time. There was no fish kill nor any permanent effect on the river as a result of the discharge but the visual impact was significant with a BOD level at 340 mg/l and suspended solids level at 3050 mg/l.</t>
  </si>
  <si>
    <t>Pollution of Crane Brook at Cranbrook wastewater treatment works, Kent on 9th January 2003. Incoming flows at the works were diverted to the storm tank to enable a blockage in the pipework between the inlet channel and the primary settlement tanks to be cleared by jetting. Due to delays in thawing the pumping equipment on the contractor's tanker, this took longer than anticipated, and the storm tanks filled and overflowed to the brook, unnoticed by the operators on site.  Fine reduced from £10,000 to £6,000 and costs from £1,189 to £439 on appeal at Maidstone Crown Court 13/08/04.</t>
  </si>
  <si>
    <t>Mid Sussex MC/Hove CC</t>
  </si>
  <si>
    <t>Pollution of Blakes Gill, the Stakers Lane tributary of the River Adur, Southwater, Horsham, West Sussex on 9 May 2003. A pump failed at Stakers Lane wastewater pumping station; the standby pump and the storm pump failed to operate. Rodents had chewed through the alarm system cables; the high level alarm in the wet well could not operate. As a result incoming flows to the pumping station overflowed into the watercourse without an alarm being raised. Fine reduced from £15,000 to £10,000 on appeal at Hove Crown Court 22/7/04.</t>
  </si>
  <si>
    <t>Basingstoke MC</t>
  </si>
  <si>
    <t xml:space="preserve">Pollution of groundwater with fuel oil at Andover Water Supply Works, River Way, Andover, Hampshire. The oil pollution was discovered on 20th January 2003 and was caused by a spill from an underground pipe. </t>
  </si>
  <si>
    <t>Eastbourne MC</t>
  </si>
  <si>
    <t xml:space="preserve">Pollution of Mill Ditch and Shinewater Lakes, Polegate, East Sussex due to an escape of sewage from storm tanks at Lynholm Road Polegate WPS between 25th and 27th October 2003. The incident occurred when the second penstock remained closed following a build up of debris during storms a few days before </t>
  </si>
  <si>
    <t>Pollution of watercourse due to blocked sewer at Imber Way, Sholing, Southampton on 31/3/03. Sewer was vandalised.</t>
  </si>
  <si>
    <t>Pollution of River Medway at Penshurst WTW, Kent on 31 Oct. 2002 due to a partial blockage in a pipe leading from the inlet chamber to the inlet pumping station, resulting in an unauthorised discharge to the river via the consented storm overflow.</t>
  </si>
  <si>
    <t>Pollution of watercourse due to a sewer collapse under the A25 at Borough Green, Kent on 5 December 2003. This resulted in sewage flowing into the nearby River Bourne.</t>
  </si>
  <si>
    <t>Pollution of Sholing Common Stream, Somerset Avenue, Southampton on 17 December 2003 due to a sewer blockage when a corroded grit basket fell into the manhole chamber.</t>
  </si>
  <si>
    <t xml:space="preserve">Pollution of River Beaulieu in the New Forest Hampshire on  4 July 2003 when the rising main at Lyndhurst failed.
</t>
  </si>
  <si>
    <t>Pollution of watercourse at Peters Lane, New Milton, Hampshire. Incidents occurred on 19 October 2003, 25 October 2003 and 16 December 2003 due to sewer blockages. This resulted in sewage flowing into the nearby Danes Stream.</t>
  </si>
  <si>
    <t xml:space="preserve">Pollution of watercourse at Iley Lane, Lower Pennington, Hampshire. Incident occurred on 1 December 2003 due to inadequacy of sewer capacity during heavy rain. This resulted in an overflow from a manhole chamber. </t>
  </si>
  <si>
    <t>Pollution of watercourse at Tonbridge WTW, Kent. Incident occurred on 30 March 2004 when the pump control system failed to activate pumps, allowing flows to divert to storm tanks, which then overflowed to Botany Stream.</t>
  </si>
  <si>
    <t xml:space="preserve">Pollution of Plenty Brook, Herne Bay, Kent on 8 September 2003 when the Eddington Lane WPS was affected by an electrical power disruption. This disabled the pump control system and some of the alarms. The incident resulted in a breach of the discharge consent for the overflow.
</t>
  </si>
  <si>
    <t xml:space="preserve">Pollution of  River Meon, Bridge Street, Titchfield, Hampshire on 5 November 2003, when a syphon sewer burst due to corrosion. Untreated wastewater entered the Meon at two places via field drainage ditches. 
</t>
  </si>
  <si>
    <t>Breach of discharge consent to Loose Stream at Coxheath WTW contrary to section 85(6): breach of look up table on 3 occasions out of 9 random samples taken between 1/4/03 and 31/3/04.</t>
  </si>
  <si>
    <t>Breach of discharge consent to Loose Stream at Coxheath WTW contrary to section 85(6): breach of the upper tier of the consent on 4/2/04.</t>
  </si>
  <si>
    <t xml:space="preserve">Allowing the escape of Controlled Waste (treated sewage effluent) onto a farmer's field on 22/12/03 at Coxheath WTW in Kent. </t>
  </si>
  <si>
    <t>Pollution of watercourse at Charlton Crescent, Havant, Hants on 1 March 2004 where a blockage occurred in a foul sewer when an unknown third party dropped the manhole cover down the sewer, resulting in a discharge to the Hermitage Stream.</t>
  </si>
  <si>
    <t>Pollution of watercourse in Uckfield High Street, East Sussex between 4th and 9th November 2003. Wastewater from the foul sewer discharged into the River Uck below the road bridge in Uckfield High Street.</t>
  </si>
  <si>
    <t xml:space="preserve">Pollution of controlled waters at Old Magazine Close, Marchwood, Hants on 1 December 2003 when wastewater from a foul sewer discharged from an inspection chamber into a stream that discharged to Southampton Water. </t>
  </si>
  <si>
    <t>Pollution of watercourse at Edenbridge WTW, Skinners Lane, Edenbridge, Kent on 5th April 2004. Oil spilled from a generator tank following the failure of faulty seal on the oil filter. Oil percolated through the ground and ran into a tributary of the River Eden.oil spill from generator tank following failure of faulty seal on filter</t>
  </si>
  <si>
    <t>n/a</t>
  </si>
  <si>
    <t xml:space="preserve">Pollution of controlled waters at Chesworth Lane, Horsham, Sussex on 16 June 2004 when fat, silt &amp; debris blocked a sewer and caused a discharge to a tributary of the River Arun, Horsham from a surface water outfall contrary to section 85(1) of the Water Resources Act 1991. </t>
  </si>
  <si>
    <t>Pollution of groundwater at Aylesford WTW near Maidstone in Kent on 26 March 2004. About 20,000 litres of fuel oil spilled via a small hole in a corroded pipe inside a chamber in the boiler house.</t>
  </si>
  <si>
    <t>Pollution of controlled waters at Anna Valley Trout Farm, Andover, Hants on the 15th April 2004. When sewage to enter controlled waters at Anna Valley Trout Farm contrary to section 85(1) of the Water Resources Act 1991.</t>
  </si>
  <si>
    <t>Surrey MC</t>
  </si>
  <si>
    <t>Pollution to enter controlled waters - at Eden Brook the discharge of final effluent with slightly elevated turbidity resulted in a pollution of the watercourse. No site problems found and investigations focused on the probable discharge from an industrial source.</t>
  </si>
  <si>
    <t xml:space="preserve">Pollution of controlled waters at Coxheath WTW, Stocketts Lane at Coxheath / Maidstone on 17th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</si>
  <si>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21st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</si>
  <si>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25th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</si>
  <si>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26th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</si>
  <si>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27th Jan 2005 when Coxheath WWTW failed causing final effluent to discharge into loose stream then into the Ivy pond. contrary to section 85(1) of the Water Resources Act 1991. </t>
  </si>
  <si>
    <t>Pollution of controlled waters at Boyatt Wood, Eastleigh, Hants on the 5th Nov 2004 at 14:24. Due to a blockage in a public sewer, resulting in sewage running into a tributary of the Monks Brook contrary to section 85(1) of the Water Resources Act 1991.</t>
  </si>
  <si>
    <t xml:space="preserve">Pollution of controlled waters at Vines Cross Stream, near Nettlesworth Lane Road Bridge, Vines Cross, near Hailsham on 19th September 2004. For causing pollution to enter the Vines Cross Stream Contrary to section 85(1) of the Water Resources Act 1991. </t>
  </si>
  <si>
    <t xml:space="preserve">Sittingbourne MC </t>
  </si>
  <si>
    <t xml:space="preserve">Pollution of controlled waters at Castle Rd, Allington WPS, Aylesford on the 17th July 2004. When sewage entered controlled waters within the Tidal Section River Medway due to SEEB Power failure, Standby Generator failing to start. Contrary to section 85(1) of the Water Resources Act 1991. </t>
  </si>
  <si>
    <t xml:space="preserve">Pollution of controlled waters at Offington Lane Ferring Rife, East Worthing on the 25th Feb 2005. Due to a blockage in a public sewer, Contractors failure to bolt hatchbox resulted in foul sewage entering surface water system causing it to discharge contrary to section 85(1) of the Water Resources Act 1991. </t>
  </si>
  <si>
    <t xml:space="preserve">Pollution of controlled waters at Leysdown Road, Isle of Sheppey on the 23rd Nov 2004. Due to a burst rising main resulting in a sewage leak along the road causing a discharge contrary to section 85(1) of the Water Resources Act 1991. </t>
  </si>
  <si>
    <t>Pollution of controlled waters at Woodfield Way, near Chattenden Barracks, Wainscott, Rochester  on the 17th May 2005. Due to a blockage caused by a root ball.  The blockage resulted in sewage discharging from a manhole into the water course.  A discharge had occurred the day before and it was believed that the blockage had been cleared by jetting.  It was after the second incident that we established it was a root ball. Causing polluting matter, namely sewage effluent, to enter controlled waters within the Chattenden Drain. Contrary to Section 85(1) of the Water Resources Act 1991.</t>
  </si>
  <si>
    <t xml:space="preserve">Pollution of controlled waters at Hazel Way, Crawley Down, Crawley. On the 19th July 2004. Causing polluting matter, namely crude sewage to enter controlled waters due to a rising main failure causing a discharge contrary to section 85(1) of the Water Resources Act 1991. </t>
  </si>
  <si>
    <t>Guildford MC</t>
  </si>
  <si>
    <t>Pollution of controlled waters at Northbridge, Chiddingfold on the 9th September 2005. Causing polluting matter, namely sewage to enter controlled waters within the Hambledon Brook.Contrary to section 85(1) of the Water Resources Act 1991</t>
  </si>
  <si>
    <t>Pollution of controlled waters at Northbridge, Chiddingfold on the 13th September 2005. Causing polluting matter, namely sewage to enter controlled waters within the Hambledon Brook.Contrary to section 85(1) of the Water Resources Act 1991</t>
  </si>
  <si>
    <t xml:space="preserve">Southampton and New Forest MC </t>
  </si>
  <si>
    <t>Pollution of controlled waters at Balmer Lawn Road, Brokenhurst. On the 17th July 2005. Caused by a problem on site causing inlet penstock to shut, diverting all incoming flow into the Storm Tanks, and once filled discharged to Lymington River. Causing polluting matter, namely sewage to enter controlled waters to Lymington River. Contrary to section 85(1) of the Water Resources Act 1991.</t>
  </si>
  <si>
    <t>Haywards Heath MC</t>
  </si>
  <si>
    <t xml:space="preserve">Pollution of controlled waters at Sunnyside Stream within Brooklands Park recreation ground (East Grinstead) on the 5th September 2005. Causing polluting matter namely Liquors to enter watercourse, occurring as a result of a collapsed sewer which caused sewage to back up and escape via the manhole situated in the stream as well as via seepage into the ground and via a surface water outfall. Potentially for a duration of over 24hrs. The cause of which was due to apparent root intrusion and debris build up. Death of 100+ Brown Trout within a 1.5km stretch. Contrary to Section 85(1) of the Water Resources Act 1991.  
</t>
  </si>
  <si>
    <t xml:space="preserve">Pollution of controlled waters at Hickstead Showground on the 14th August 2005. Causing polluting matter, namely sewage to enter controlled waters within the Herring Stream.The pollution occurred as a result of the failure of the duty pump at Malthouse Lane Pumping Station, the wet well probe and the spill to environment probe which resulted in sewage entering the Herring Stream. Contrary to section 85(1) of the Water Resources Act 1991.
</t>
  </si>
  <si>
    <t xml:space="preserve">Pollution of controlled waters near Poulton Lane, Ash, Kent on the 11th September 2006. Causing crude sewage from a blocked sewer to enter the Wingham River, Ash contrary to section 85(1) of the Water Resources Act 1991.
</t>
  </si>
  <si>
    <t xml:space="preserve">Pollution of controlled waters near Pedding Lane, Ash, Kent on the 17th July 2006. Causing crude sewage from a blockage to the inlet of Pedding Lane Wastewater Pumping Station, Shatterling to enter the Wingham River, Ash contrary to section 85(1) of the Water Resources Act 1991.
</t>
  </si>
  <si>
    <t>Pollution of controlled waters at Bishopstone Glen, Herne Bay, Kent on the 14th May 2006. Causing sewage to spill into Bishopstone Glen as a result of an airlock in the pumps at Gainsborough Drive Wastewater Pumping Station, Herne Bay, contrary to section 85(1) of the Water Resources Act 1991.</t>
  </si>
  <si>
    <t xml:space="preserve">Pollution of controlled waters near Darenth Avenue, Tonbridge, Kent on the 8th June 2006. Causing crude sewage from a sewer blockage to enter the Hilden Brook, Tonbridge contrary to section 85(1) of the Water Resources Act 1991.
</t>
  </si>
  <si>
    <t>£10,000</t>
  </si>
  <si>
    <t>£3155</t>
  </si>
  <si>
    <t>85(1)</t>
  </si>
  <si>
    <t>Pollution of controlled waters at Peel Common WWTW on 20th July 2006 contrary to Section 85(1) of the Water Resources Act 1991. A power failure at the works caused the closure of a penstock as a result of which sewage backed up and escaped via odour covers into the WWTW compound and a ditch at the north of the works. Sewage flowed through the ditch and entered the River Alver resulting in a minor fish kill</t>
  </si>
  <si>
    <t>Pollution of controlled waters at Parsons Brook near Marelands Farm, Barns Green, Horsham, West Sussex on 19 April 2007. Causing sewage effluent, to enter controlled water contrary to Section 85(1) of the Water Resources Act 1991.</t>
  </si>
  <si>
    <t>Pollution of controlled waters at Blackmarsh Ditch on 8th Jan 2007. Causing raw sewage , to enter controlled water contrary to Section 85(1) of the Water Resources Act 1991.</t>
  </si>
  <si>
    <t xml:space="preserve">85(6) </t>
  </si>
  <si>
    <t>Pollution of controlled waters at Millbrook Sewage Treatment Works on 29th December 2006 thereby contravening section 85(6) of the Water Resources Act 1991</t>
  </si>
  <si>
    <t>Canterbury Magistrates Court</t>
  </si>
  <si>
    <t>£2,500</t>
  </si>
  <si>
    <t xml:space="preserve"> £1783 </t>
  </si>
  <si>
    <t xml:space="preserve"> 85(6) </t>
  </si>
  <si>
    <t xml:space="preserve">Pollution of controlled waters at Eddington Lane PS on 11/12 June 2007. Sewage was discharged into the Plenty Brook in contravention of the conditions contrary to Section 85(6) of the Water Resources Act 1991. </t>
  </si>
  <si>
    <t>Chatham Magistrates Court</t>
  </si>
  <si>
    <t>85(6)</t>
  </si>
  <si>
    <t>Breaching its consent to discharge dated 29th July 1997 at Motney Hill WWTW between 29th June 2006 and 28th June 2007.  The charge related to the discharge of suspended solids in that during the period 25 samples were taken and the consent was breached on four occasions when the number of samples only allowed a maximum of three breaches.</t>
  </si>
  <si>
    <t>Hastings Magistrates Court</t>
  </si>
  <si>
    <t>Pleaded guilty to causing polluting matter mainly sewage to enter controlled water to Bevan Stream, contrary to Section 85, one of the Water Resources Acts 1991</t>
  </si>
  <si>
    <t>Pleaded guilty to failing to comply with the conditions of Consent to Discharge effluent into the English Channel off Cooden.The incident occurred on 19th July 2007</t>
  </si>
  <si>
    <t xml:space="preserve">Water Resources Act 1991 </t>
  </si>
  <si>
    <t>S 85(1)</t>
  </si>
  <si>
    <t>Sewer blockage in Petersfield, Hants on 20-Dec 2007 caused overflow from CSO into Tillmore Brook.</t>
  </si>
  <si>
    <t>Sevenoaks Magistrates Court</t>
  </si>
  <si>
    <t>Pleaded guilty to one charge of causing polluting matter namely sewage to enter the River Grom contrary to section 85(1) of the Water Resources act 1991 on 17 June 2006</t>
  </si>
  <si>
    <t xml:space="preserve">Pleaded guilty to three charges of breaching the conditions of the discharge consent for Tunbridge Wells South WWTW on 19 June 2006 </t>
  </si>
  <si>
    <t xml:space="preserve">Pleaded guilty to three charges of breaching the conditions of the discharge consent for Tunbridge Wells South WWTW on 20 June 2006 </t>
  </si>
  <si>
    <t>Pleaded guilty to three charges of breaching the conditions of the discharge consent for Tunbridge Wells South WWTW on 31 July 2006</t>
  </si>
  <si>
    <t>Pleaded guilty to a charge of causing polluting matter namely sewage to enter the Dunners Pond.The incident occurred on 3rd April 2008.</t>
  </si>
  <si>
    <t>S85</t>
  </si>
  <si>
    <t>Pleaded guilty to causing pollution of controlled waters contrary to S85 of the Water Resources Act 1991 in respect if a pollution incident at Field Ways Hawkhurst in Kent on the 29th of January 2008</t>
  </si>
  <si>
    <t>Southampton Crown Court</t>
  </si>
  <si>
    <t>Pleaded guilty in Southampton Crown Court to causing pollution of controlled water contrary to S85 of the Water Resources Act 1991 in respect of a pollution incident at Bartley Water in Hampshire on the 29th and 30th of August 2008</t>
  </si>
  <si>
    <t>S85(1)</t>
  </si>
  <si>
    <t>Caused polluting matter, namely sewage, to enter controlled waters contrary to S85 (1) of the Water Resources Act 1991, at the Barnham Rife West Sussex on the 23rd of January 09</t>
  </si>
  <si>
    <t>Sewage entered in Durlock Stream, Ash, Wingham on 05-Aug-2009</t>
  </si>
  <si>
    <t>Caused polluting matter, namely sewage, to enter River Arun contrary to S85 (1) of the Water Resources Act 1991, at the Chaites Farm Bolney in West Sussex on th 2nd June2009</t>
  </si>
  <si>
    <t xml:space="preserve">Caused polluting matter to enter the unnamed watercourse near claremont school, Baldslow, Hastings. </t>
  </si>
  <si>
    <t>Caused polluting matter to enter the hermitage stream in cowplain</t>
  </si>
  <si>
    <t xml:space="preserve">Chichester Magistrates Court </t>
  </si>
  <si>
    <r>
      <t>On Friday the 11</t>
    </r>
    <r>
      <rPr>
        <vertAlign val="superscript"/>
        <sz val="10"/>
        <rFont val="Arial"/>
        <family val="2"/>
      </rPr>
      <t>th</t>
    </r>
    <r>
      <rPr>
        <sz val="10"/>
        <rFont val="Arial"/>
        <family val="2"/>
      </rPr>
      <t xml:space="preserve"> of June SWS pleaded guilty to causing pollution to enter a watercourse at Rustington Bypass West Sussex on or about the 3</t>
    </r>
    <r>
      <rPr>
        <vertAlign val="superscript"/>
        <sz val="10"/>
        <rFont val="Arial"/>
        <family val="2"/>
      </rPr>
      <t>rd</t>
    </r>
    <r>
      <rPr>
        <sz val="10"/>
        <rFont val="Arial"/>
        <family val="2"/>
      </rPr>
      <t xml:space="preserve"> of September 2009 contrary to S85 (1) of the Water Resources Act 1991. The company was fined £5,000 by Chichester Magistrates Court and ordered to pay costs of £1,429. The company does not intend to appeal.</t>
    </r>
  </si>
  <si>
    <t xml:space="preserve">Crawley Magistrates Court </t>
  </si>
  <si>
    <t>On Friday the 25th of June SWS pleaded guilty to causing pollution to enter the Sunnyside Stream East Grinstead on or about the 30th August 2009 contrary to S85 (1) of the Water Resources Act 1991. The company was fined £3,000 by Crawley Magistrates Court and ordered to pay costs of £4,848. The company does not intend to appeal.</t>
  </si>
  <si>
    <t xml:space="preserve">Lyndhurst Magistrates Court </t>
  </si>
  <si>
    <t>Water Resources Act 1992</t>
  </si>
  <si>
    <t>On the 27th of October 2010 SWS pleaded guilty at Lyndhurst Magistrates Court to causing pollution of Monk Brook Eastleigh on the on the 16th of June 2009 contrary to S 85 of the Water Resources Act 1991. SWS was fined £5000 and ordered to pay Environment Agency costs of £3,440. SWS does not intend to appeal this sentence.</t>
  </si>
  <si>
    <t>Portsmouth Magistrates Court</t>
  </si>
  <si>
    <t>S85(6)</t>
  </si>
  <si>
    <t xml:space="preserve">Failing to maintain the screening device at Eastney STW between the 4th of November 2009 and the 5th of April 2010 contrary to section 85(6) of the Water Resources Act 1991. </t>
  </si>
  <si>
    <t>Environmental Permitting Regulations 2010</t>
  </si>
  <si>
    <t>Regulation 38(2)</t>
  </si>
  <si>
    <t xml:space="preserve">Failing to maintain the screening device at Eastney STW between the 6th of April 2010 and the 19th of April 2010 contrary to Regulation 38(2) of the Environmental Permitting Regulations 2010.SWS agreed that a further fourteen incidents would be taken into account on sentencing. </t>
  </si>
  <si>
    <t>There were 16 separate offences relating to the discharge of untreated sewage from an emergency Overflow sewer at Budds Farm WTW in contravention of Section 85(1) of The Water Resources Act 1991.
The incidents occurred in the period April 2008 to March 2009, with one separate incident in September 2009.</t>
  </si>
  <si>
    <t>-</t>
  </si>
  <si>
    <t>Brighton Magistrates Court</t>
  </si>
  <si>
    <t xml:space="preserve">Environmental Permitting (England and Wales) Regulations 2010. </t>
  </si>
  <si>
    <t>Regulation 38</t>
  </si>
  <si>
    <t>Discharge of (screened) sewage from an outfall at SWS’s pumping station at Cuckfield Road, Hurstpierpoint, East Sussex into the River Adur on 7 April 2010.  The discharge was outside the terms of the consent, being neither storm overflow conditions nor other emergency. Originally showed a £6,000 fine in error.</t>
  </si>
  <si>
    <t xml:space="preserve">Southampton Crown Court </t>
  </si>
  <si>
    <t>Discharges that were not storm related in breach of Environmental Permit for screened storm sewage and settled storm sewage at Woolston Sewage Treatment Works, Woolston, Southampton on 16/17 November 2009.</t>
  </si>
  <si>
    <t>Breaches of settled storm sewage, discharge of settled storm sewage and screened storm sewage at Woolston Sewage Treatment Works, Woolston, Southampton on 1st April 2009 and 1st April 2010</t>
  </si>
  <si>
    <t>Reg 38(2)</t>
  </si>
  <si>
    <t>Breach of Environmental Permit at Cranbrook Sewage Treatment Works, Kent when a sewer blockage caused raw sewage to discharge via settled storm irrigation land into the Crane Brook in circumstances that were not storm related.  The offence occurred between 22/24 September 2010.</t>
  </si>
  <si>
    <t xml:space="preserve">Canterbury Magistrates’ Court </t>
  </si>
  <si>
    <t>Reg 12(1) &amp; 38(1)</t>
  </si>
  <si>
    <r>
      <t>Breach of Environmental Permit at Tenterden Sewage Treatment Works, Kent on 1</t>
    </r>
    <r>
      <rPr>
        <vertAlign val="superscript"/>
        <sz val="10"/>
        <rFont val="Arial"/>
        <family val="2"/>
      </rPr>
      <t>st</t>
    </r>
    <r>
      <rPr>
        <sz val="10"/>
        <rFont val="Arial"/>
        <family val="2"/>
      </rPr>
      <t xml:space="preserve"> April 2011. A valve failure caused a spill of digested sludge across the surface of the works with some entering the Newmill Channel </t>
    </r>
  </si>
  <si>
    <r>
      <t>Breach of Environmental Permit at Tenterden Sewage Treatment Works, Kent from 1</t>
    </r>
    <r>
      <rPr>
        <vertAlign val="superscript"/>
        <sz val="10"/>
        <rFont val="Arial"/>
        <family val="2"/>
      </rPr>
      <t>st</t>
    </r>
    <r>
      <rPr>
        <sz val="10"/>
        <rFont val="Arial"/>
        <family val="2"/>
      </rPr>
      <t xml:space="preserve"> to 4</t>
    </r>
    <r>
      <rPr>
        <vertAlign val="superscript"/>
        <sz val="10"/>
        <rFont val="Arial"/>
        <family val="2"/>
      </rPr>
      <t>th</t>
    </r>
    <r>
      <rPr>
        <sz val="10"/>
        <rFont val="Arial"/>
        <family val="2"/>
      </rPr>
      <t xml:space="preserve"> April 2011. The discharge of digested sludge across the surface of the works entered the treatment system, resulting in high ammonia levels in the treated effluent discharge to the Newmill Channel.</t>
    </r>
  </si>
  <si>
    <t>Brighton Magistrates’ Court</t>
  </si>
  <si>
    <t>Reg 12 &amp; 38(1)</t>
  </si>
  <si>
    <t>Discharge of raw sewage between 25th and 28th June 2011 at Wellbrook Farm, Mayfield into river Rother, killing approximately 450 fish (including protected species). A partially blocked sewer caused the effluent to escape via a ventilated manhole across local farmland into the river.</t>
  </si>
  <si>
    <t>Canterbury Crown Court</t>
  </si>
  <si>
    <t>S34(1) (b)</t>
  </si>
  <si>
    <t>Escape of controlled waste (sewage) on 26 August 2010 due to the failure of valve control systems at a pumping station that transfers storm flows to a sea outfall. Raw sewage backed up in the upstream sewer and flooded the basements of approximately 65 local homes and businesses.</t>
  </si>
  <si>
    <t>Environmental Permitting (England &amp; Wales) Regulation 2010</t>
  </si>
  <si>
    <t>Regulations 12(1) and 38(1)</t>
  </si>
  <si>
    <t>Discharge of Effluent at Alfriston Gardens into Weston Common Stream at South East Road, Sholing Southampton on or about 20 May 2011</t>
  </si>
  <si>
    <t>Southampton Magistrates' Court</t>
  </si>
  <si>
    <t>Sewer blockage which caused the discharge to enter the nearby stream. This resulted into the discoloration of the stream at Brownwich Stream, near Titchfield, Fareham, Hampshire on 13th July 2011.</t>
  </si>
  <si>
    <t>Haywards Heath Magistrates Court</t>
  </si>
  <si>
    <t>Environmental Permitting (England and Wales) Regulations 2010</t>
  </si>
  <si>
    <t>Discharged sewage effluent into the River Arun on 13 and 14 June 2011 at Horsham.</t>
  </si>
  <si>
    <t>Haywards Heath Magistrates’ Court</t>
  </si>
  <si>
    <t>Discharge of the sewage effluent into a tributary of the River Arun (the Brownwich Stream) on 12 August 2011 at London Road, Pulborough. The effluent escaped from a burst sewage main onto a road and into a surface water drain that led, via private culverts, to the watercourse.</t>
  </si>
  <si>
    <t>West Hampshire Magistrates’ Court</t>
  </si>
  <si>
    <t>Breach of Section 70 of the Water Industry Act 1991</t>
  </si>
  <si>
    <t>S(70)</t>
  </si>
  <si>
    <t>The drinking water at 7 Burley Down, Chandlers Ford, Eastleigh was found unfit for human consumption on 25th March 2011. The discolouration was caused due to maintenance work to the 600mm trunk main. 29 dirty water reports were received from the customers in the local area.</t>
  </si>
  <si>
    <t>Water discharge at Sawpit Copse, Whiteley, Hants on 17-May-2010</t>
  </si>
  <si>
    <t xml:space="preserve"> Worthing Magistrates’ Court</t>
  </si>
  <si>
    <t>Dual manhole (asset 2735087) Offington Lane, Worthing</t>
  </si>
  <si>
    <t>On 6 January 2011 a blocked foul sewer caused sewage to overflow into a surface water sewer via a dual manhole in Offington Lane, Worthing. This caused a discharge into  Ferring Rife, via an outfall approx 3km distance away near the A259 at Durrington, Worthing.</t>
  </si>
  <si>
    <t>Formal Caution for causing diesel to enter the Workhouse Lake at Gosport, Hants on 15 Sep 2011</t>
  </si>
  <si>
    <t>Operating a regulated facility otherwise than as authorized by an environmental permit</t>
  </si>
  <si>
    <t>Regulations 12(1)(a) and 38(1)(a)</t>
  </si>
  <si>
    <t>Between 1/1/2011 and 17/7/2011</t>
  </si>
  <si>
    <t>101445 MARGATE WPS</t>
  </si>
  <si>
    <t>Making discharges to the environment when the pass forward flow was below that required by the Environmental Permit</t>
  </si>
  <si>
    <t>Maidstone Magistrates' Court</t>
  </si>
  <si>
    <t>100505 Eastchurch WTW</t>
  </si>
  <si>
    <t>The discharge of untreated sewage effluent into the Bells Creek on 10th April 2013 at Eastchurch Waste Water Treatment Works, Isle of Sheppy, Kent.</t>
  </si>
  <si>
    <t>Formal Caution for causing sewage to enter the North Purbrook Heath Stream in Westbrook Grove, Purbrook, Hants on 14 Aug 2013</t>
  </si>
  <si>
    <t>LITTLEBROOK WALDRON WPS  Catalogue Number: 103069</t>
  </si>
  <si>
    <t>The pumps at the Wastewater Pumping Station failed and wastewater spilled via the overflow pipe to the receiving water in circumstances that the environmental permit did not allow</t>
  </si>
  <si>
    <t>Non Compliance of Environmental Permit Conditions.</t>
  </si>
  <si>
    <t>Regulations 38(2)</t>
  </si>
  <si>
    <t>Brook Road Pumping Station, Swalecliffe</t>
  </si>
  <si>
    <r>
      <t>Failure of Pumping Station at Brook Road Station, Swalcliffe on 21</t>
    </r>
    <r>
      <rPr>
        <vertAlign val="superscript"/>
        <sz val="10"/>
        <rFont val="Arial"/>
        <family val="2"/>
      </rPr>
      <t>st</t>
    </r>
    <r>
      <rPr>
        <sz val="10"/>
        <rFont val="Arial"/>
        <family val="2"/>
      </rPr>
      <t xml:space="preserve"> July’13 which leaded to a discharge of untreated sewage to Swalcliffe Brook. </t>
    </r>
  </si>
  <si>
    <t>Chichester Crown Court</t>
  </si>
  <si>
    <t xml:space="preserve">Caused a water discharge activity otherwise than authorised by an environmental permit 
</t>
  </si>
  <si>
    <t xml:space="preserve">Environmental Permitting (England and Wales) Regulations 2010
</t>
  </si>
  <si>
    <t xml:space="preserve">12(1) and 38(1)
</t>
  </si>
  <si>
    <t>Between 01/09/2012 and 04/09/2012</t>
  </si>
  <si>
    <t xml:space="preserve">East Worthing Waste Water Treatment Works, Worthing
</t>
  </si>
  <si>
    <t xml:space="preserve">Failure of final effluent pumps at East Worthing Waste Water Treatment Works 
</t>
  </si>
  <si>
    <t>Maidstone Crown Court</t>
  </si>
  <si>
    <t>CONTRAVENING AN ENVIRONMENTAL PERMIT CONDITION</t>
  </si>
  <si>
    <t>Between 19/06/2013 and 19/06/2014</t>
  </si>
  <si>
    <t xml:space="preserve">Tunbridge Wells North Waste Water Treatment Works </t>
  </si>
  <si>
    <t>Breaching the maximum number of samples of discharge from the Works permitted to exceed the limit of 8mg/l for ‘ATU-BOD as O2’ between 19th day of June 2013 and the 19th day of June 2014, at Tunbridge Wells North Waste Water Treatment Works.</t>
  </si>
  <si>
    <t>£2,000,000.00 (with a victim surcharge of £120.00)</t>
  </si>
  <si>
    <t>The Environmental Permitting (England and Wales) Regulations 2010</t>
  </si>
  <si>
    <t xml:space="preserve"> Regulation 12(1)(a) and 38(1)(a)</t>
  </si>
  <si>
    <t>Between 29/05/2012 and 05/06/2012</t>
  </si>
  <si>
    <t>Margate 
Headworks</t>
  </si>
  <si>
    <t>Making an unauthorised discharge of wastewater from Margate Headworks, Kent in storm conditions otherwise than in accordance with an Environmental Permit during the period 29 May 2012 to 5 June 2012.</t>
  </si>
  <si>
    <t>No separate penalty</t>
  </si>
  <si>
    <t xml:space="preserve"> 85(1)and (6)</t>
  </si>
  <si>
    <t>Between 01/01/2010 and 06/04/2010</t>
  </si>
  <si>
    <t>Eastchurch Wastewater Treatment Works</t>
  </si>
  <si>
    <t>Causing or knowingly permitting untreated sewage from Eastchurch Wastewater Treatment Works, Isle of Sheppey, Kent, to enter controlled waters between 01/01/2010 and 06/04/2010.</t>
  </si>
  <si>
    <t xml:space="preserve">Caused a water discharge activity otherwise than under and to the extent authorised by an environmental permit 
</t>
  </si>
  <si>
    <t>Regulation 12(1)(b) and 38(1)(a)</t>
  </si>
  <si>
    <t>Between 06/04/2010 and 31/12/2010</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</si>
  <si>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06/04/2010 and 31/12/2010</t>
  </si>
  <si>
    <t>Between 01/01/2011and 31/12/2011</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</si>
  <si>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01/01/2011 and 31/12/2011</t>
  </si>
  <si>
    <t>Between 01/01/2012 and 31/12/2012</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</si>
  <si>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01/01/2012 and 31/12/2012</t>
  </si>
  <si>
    <t>Between 01/01/2013 and 31/12/2013</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</si>
  <si>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01/01/2013 and 31/12/2013</t>
  </si>
  <si>
    <t>Between 01/01/2014 and 31/12/2014</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</si>
  <si>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01/01/2014 and 31/12/2014</t>
  </si>
  <si>
    <t>Between 01/01/2015 and 31/12/2015</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</si>
  <si>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01/01/2015 and 31/12/2015</t>
  </si>
  <si>
    <t>85 (1) and (6)</t>
  </si>
  <si>
    <t xml:space="preserve">Slowhill Copse Wastewater Treatment Works </t>
  </si>
  <si>
    <t>Causing or knowingly permitting untreated sewage from Slowhill Copse Wastewater Treatment Works  Marchwood in the county of Hampshire, to enter controlled waters between 01/01/2010 and 06/04/2010.</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</si>
  <si>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01/01/2010 and 06/04/2010</t>
  </si>
  <si>
    <t>Between 01/01/2011 and 31/12/2011</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</si>
  <si>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</si>
  <si>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</si>
  <si>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</si>
  <si>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</si>
  <si>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£5,500.,000</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</si>
  <si>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</si>
  <si>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 xml:space="preserve">Between 01/01/2010 and 06/04/2010 </t>
  </si>
  <si>
    <t>Beaulieu Village Wastewater Treatment Works</t>
  </si>
  <si>
    <t>Causing or knowingly permitting untreated sewage from Beaulieu Village Wastewater Treatment Works, Beaulieu in the county of Hampshire , to enter controlled waters between 01/01/2010 and 06/04/2010.</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</si>
  <si>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31/12/2010</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</si>
  <si>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</si>
  <si>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</si>
  <si>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</si>
  <si>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</si>
  <si>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</si>
  <si>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Millbrook Wastewater Treatment Works</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</si>
  <si>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</si>
  <si>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</si>
  <si>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</si>
  <si>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</si>
  <si>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</si>
  <si>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Budds Farm Wastewater Treatment Works</t>
  </si>
  <si>
    <t>Causing or knowingly permitting untreated sewage from Budds Farm Wastewater Treatment Works, Havant, in the county of Hampshire , to enter controlled waters between 01/01/2010 and 06/04/2010.</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</si>
  <si>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31/12/2010</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</si>
  <si>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</si>
  <si>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</si>
  <si>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</si>
  <si>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</si>
  <si>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</si>
  <si>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 xml:space="preserve">Swalecliffe Wastewater Treatment Works, </t>
  </si>
  <si>
    <t>Causing or knowingly permitting untreated sewage from Swalecliffe Wastewater Treatment Works, Swalecliffe in the county of Kent , to enter controlled waters between 01/01/2010 and 06/04/2010.</t>
  </si>
  <si>
    <t>Swalecliffe Wastewater Treatment Works</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</si>
  <si>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31/12/2010</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</si>
  <si>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01/01/2011 and 31/12/2011</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</si>
  <si>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01/01/2012 and 31/12/2012</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</si>
  <si>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01/01/2013 and 31/12/2013</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</si>
  <si>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01/01/2014 and 31/12/2014</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</si>
  <si>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01/01/2015 and 31/12/2015</t>
  </si>
  <si>
    <t>Between 06/04/2010 and 31/12/2015</t>
  </si>
  <si>
    <t>Queenborough Wastewater Treatment Works</t>
  </si>
  <si>
    <t>From Queenborough Wastewater Treatment Works, Queenborough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</si>
  <si>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06/04/2010 and 31/12/2014</t>
  </si>
  <si>
    <t>Sittingbourne Wastewater Treatment Works</t>
  </si>
  <si>
    <t>From Sittingbourne Wastewater Treatment Works, Sittingbourne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31/12/2014</t>
  </si>
  <si>
    <t>Between 01/01/2011 and 31/12/2013</t>
  </si>
  <si>
    <t>Teynham Wastewater Treatment Works</t>
  </si>
  <si>
    <t>From Teynham Wastewater Treatment Works, Teynham in the county of Kent,  causing or knowingly permitting the discharge or entry of poisonous,noxious or polluting matter and/or waste matter and/or sewage effluent, to coastal waters, otherwise than under and to the extent authorised by the environmental permit, between 01/01/2011 and 31/12/2013</t>
  </si>
  <si>
    <t>Herne Bay Treatment Works</t>
  </si>
  <si>
    <t>From Herne Bay Treatment Works, Herne Bay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31/12/2015</t>
  </si>
  <si>
    <t>Ashlett Creek Wastewater Treatment Works</t>
  </si>
  <si>
    <t>From Ashlett Creek Wastewater Treatment Works, Fawley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</si>
  <si>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06/04/2010 and 31/12/2012</t>
  </si>
  <si>
    <t>Bosham Creek Wastewater Treatment Works</t>
  </si>
  <si>
    <t>From Bosham Creek Wastewater Treatment Works, Basham in the county of West Sussex,  causing or knowingly permitting the discharge or entry of poisonous,noxious or polluting matter and/or waste matter and/or sewage effluent, to coastal waters, otherwise than under and to the extent authorised by the environmental permit, between 06/04/2010 and 31/12/2012</t>
  </si>
  <si>
    <t>Chichester (Apuldram) Wastewater Treatment Works</t>
  </si>
  <si>
    <t>From Chichester (Apuldram) Wastewater Treatment Works, Apuldram, Chichester in the county of West Sussex,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</si>
  <si>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01/01/2012 and 31/12/2015</t>
  </si>
  <si>
    <t>Portswood Wastewater Treatment Works</t>
  </si>
  <si>
    <t>From Portswood Wastewater Treatment Works, Southampton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31/12/2015</t>
  </si>
  <si>
    <t>Thornham Wastewater Treatment Works</t>
  </si>
  <si>
    <t>From Thornham Wastewater Treatment Works, Emsworth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31/12/2015</t>
  </si>
  <si>
    <t>Woolston Wastewater  Treatment Works</t>
  </si>
  <si>
    <t>From Woolston Wastewater  Treatment Works, Southampton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</si>
  <si>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01/11/2014 and 30/11/2014</t>
  </si>
  <si>
    <t>Diamond Road Combined Sewer Overflow</t>
  </si>
  <si>
    <t>From Diamond Road Combined Sewer Overflow, Whitstable in the county of Kent,  causing or knowingly permitting the discharge or entry of poisonous,noxious or polluting matter and/or waste matter and/or sewage effluent, to coastal waters, otherwise than under and to the extent authorised by the environmental permit, between 01/11/2014 and 30/11/2014</t>
  </si>
  <si>
    <t xml:space="preserve">Caused a water discharge activity otherwise than under and to the extent authorised by an environmental permit </t>
  </si>
  <si>
    <t>Environmental Permitting (England and Wales) Regulations 2016</t>
  </si>
  <si>
    <t>On or around 21 July 2019</t>
  </si>
  <si>
    <t>Little Bull Lane Wastewater Pumping Station</t>
  </si>
  <si>
    <t>On or around 21 July 2019, at Little Bull Lane Pumping Station, otherwise than in accordance with an environmental permit, caused a water discharge activity, namely the discharge of sewage waste into Shawford Lake, a tributary of the River Hamble.</t>
  </si>
  <si>
    <t xml:space="preserve">                                    CATEGORY OF POLLUTION INCIDENTS FOR OFFENCES FOR WHICH SOUTHERN WATER HAS BEEN PROSECUTED SINCE 1 JANUARY 2008</t>
  </si>
  <si>
    <t xml:space="preserve">Original conviction </t>
  </si>
  <si>
    <t>Category</t>
  </si>
  <si>
    <t>PIR</t>
  </si>
  <si>
    <t>Agency assessed</t>
  </si>
  <si>
    <t>SWS assessed</t>
  </si>
  <si>
    <t>11/12 June 2007</t>
  </si>
  <si>
    <t xml:space="preserve">Pollution of controlled waters at Eddington Lane PS on 11/12 June 2007. Sewage was discharged into the Plenty Brook in contravention of the conditions contrary to Section 85(6) of the Water Resources Act 1991. 
</t>
  </si>
  <si>
    <t xml:space="preserve">29th July 1997 </t>
  </si>
  <si>
    <t>£2000</t>
  </si>
  <si>
    <t xml:space="preserve">Breaching its consent to discharge dated 29th July 1997 at Motney Hill WWTW between 29th June 2006 and 28th June 2007.  The charge related to the discharge of suspended solids in that during the period 25 samples were taken and the consent was breached on four occasions when the number of samples only allowed a maximum of three breaches.
</t>
  </si>
  <si>
    <t>19th July 2007</t>
  </si>
  <si>
    <t>CATEGORY OF POLLUTION INCIDENTS FOR OFFENCES FOR WHICH SOUTHERN WATER HAS BEEN PROSECUTED SINCE 1 JANUARY 2007</t>
  </si>
  <si>
    <t>Pollution of controlled waters at Parsons Brook near Marelands Farm, Barns Green, Horesham, West Sussex. Causing sewage effluent, to enter controlled water contrary to Section 85(1) of the Water Resources Act 1991.</t>
  </si>
  <si>
    <t>Pollution of controlled waters at Black Marsh Ditch on 8th January 2007. Causing polluting matter, namely raw sewage, to enter controlled waters contrary to Section 85(1) of the Water Resources Act 1991.</t>
  </si>
  <si>
    <t>CATEGORY OF POLLUTION INCIDENTS FOR OFFENCES FOR WHICH SOUTHERN WATER HAS BEEN PROSECUTED SINCE 1 JANUARY 2006</t>
  </si>
  <si>
    <t>Cautions</t>
  </si>
  <si>
    <t>Prosecutions</t>
  </si>
  <si>
    <t>for 5 court appearances</t>
  </si>
  <si>
    <t>Offences</t>
  </si>
  <si>
    <t>CATEGORY OF POLLUTION INCIDENTS FOR OFFENCES FOR WHICH SOUTHERN WATER HAS BEEN PROSECUTED SINCE 1 JANUARY 2005</t>
  </si>
  <si>
    <t>Not Defined</t>
  </si>
  <si>
    <t>for 12 offences</t>
  </si>
  <si>
    <t>CATEGORY OF POLLUTION INCIDENTS FOR OFFENCES FOR WHICH SOUTHERN WATER HAS BEEN PROSECUTED SINCE 1 JANUARY 2004</t>
  </si>
  <si>
    <t>None</t>
  </si>
  <si>
    <t xml:space="preserve">Pollution of Blakes Gill, the Stakers Lane tributary of the River Adur, Southwater, Horsham, West Sussex on 9 May 2003. A pump failed at Stakers Lane wastewater pumping station; the standby pump and the storm pump failed to operate. Rodents had chewed through the alarm system cables; the high level alarm in the wet well could not operate. As a result incoming flows to the pumping station overflowed into the watercourse without an alarm being raised. </t>
  </si>
  <si>
    <t xml:space="preserve">Pollution of Mill Ditch and Shinewater Lakes, Polegate, East Sussex due to an escape of sewage from storm tanks at Lynholm Road Polegate WPS between 25th and 27th October 2003. The incident occurred when the second penstock remained closed following a build up of debris during storms a few days before. </t>
  </si>
  <si>
    <t>Pollution of watercourse due to blocked sewer at  Imber Way, Sholing, Southampton. Sewer was vandalised.</t>
  </si>
  <si>
    <t>Pollution of River Medway at Penshurst WTW, Kent due to a partial blockage in a pipe leading from the inlet chamber to the inlet pumping station, resulting in an unauthorised discharge to the river via the consented storm overflow.</t>
  </si>
  <si>
    <t>Totals</t>
  </si>
  <si>
    <t>CATEGORY OF POLLUTION INCIDENTS FOR OFFENCES FOR WHICH SOUTHERN WATER HAS BEEN PROSECUTED SINCE 1 JANUARY 2002</t>
  </si>
  <si>
    <t>?</t>
  </si>
  <si>
    <t xml:space="preserve"> 3 ?</t>
  </si>
  <si>
    <t xml:space="preserve">Failure to take reasonable measures to prevent the escape of Controlled Waste (sewage) on 31st March 2003 at Coxheath WTW in Kent when a failure in equipment (valves on the settlement tanks) resulted in an overflow from emergency holding tanks into an adjacent farmers field. 
</t>
  </si>
  <si>
    <t>Pollution of Crane Brook at Cranbrook wastewater treatment works, Kent on 9th January 2003. Incoming flows at the works were diverted to the storm tank to enable a blockage in the pipework between the inlet channel and the primary settlement tanks to be cleared by jetting. Due to delays in thawing the pumping equipment on the contractor's tanker, this took longer than anticipated, and the storm tanks filled and overflowed to the brook, unnoticed by the operators on site.</t>
  </si>
  <si>
    <t>\\flrswr2ks28\assets\Ass\Enviroment &amp; Product Quality\Admin\General\Pollution Incidents\Pollution Incident Review Project\March 2004 Study\EA &amp; PIRF Data\AllData8.xls</t>
  </si>
  <si>
    <t>SOUTHERN WATER OFFENCES SINCE 2000 FOR SUSTAINABILITY REPORT 2003</t>
  </si>
  <si>
    <t>Appeal</t>
  </si>
  <si>
    <t>SOUTHERN WATER OFFENCES SINCE 1999 FOR SUSTAINABILITY REPORT 2002</t>
  </si>
  <si>
    <t>pre99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</si>
</sst>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
  </numFmts>
  <fonts count="13">
    <font>
      <sz val="10"/>
      <name val="Arial"/>
    </font>
    <font>
      <sz val="10"/>
      <name val="Arial"/>
    </font>
    <font>
      <b/>
      <sz val="10"/>
      <name val="Arial"/>
      <family val="2"/>
    </font>
    <font>
      <b/>
      <u/>
      <sz val="10"/>
      <name val="Arial"/>
      <family val="2"/>
    </font>
    <font>
      <sz val="10"/>
      <color indexed="8"/>
      <name val="Arial"/>
      <family val="2"/>
    </font>
    <font>
      <b/>
      <sz val="10"/>
      <color indexed="8"/>
      <name val="Arial"/>
      <family val="2"/>
    </font>
    <font>
      <u/>
      <sz val="10"/>
      <color indexed="12"/>
      <name val="Arial"/>
      <family val="2"/>
    </font>
    <font>
      <sz val="10"/>
      <name val="Arial"/>
      <family val="2"/>
    </font>
    <font>
      <sz val="9"/>
      <name val="Arial"/>
      <family val="2"/>
    </font>
    <font>
      <sz val="8"/>
      <name val="Arial"/>
      <family val="2"/>
    </font>
    <font>
      <sz val="10"/>
      <color indexed="10"/>
      <name val="Arial"/>
      <family val="2"/>
    </font>
    <font>
      <vertAlign val="superscript"/>
      <sz val="10"/>
      <name val="Arial"/>
      <family val="2"/>
    </font>
    <font>
      <sz val="10"/>
      <name val="Tahoma"/>
      <family val="2"/>
    </font>
  </fonts>
  <fills count="11">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42"/>
        <bgColor indexed="64"/>
      </patternFill>
    </fill>
    <fill>
      <patternFill patternType="solid">
        <fgColor indexed="43"/>
        <bgColor indexed="64"/>
      </patternFill>
    </fill>
    <fill>
      <patternFill patternType="solid">
        <fgColor indexed="52"/>
        <bgColor indexed="64"/>
      </patternFill>
    </fill>
    <fill>
      <patternFill patternType="solid">
        <fgColor indexed="41"/>
        <bgColor indexed="64"/>
      </patternFill>
    </fill>
    <fill>
      <patternFill patternType="solid">
        <fgColor indexed="22"/>
        <bgColor indexed="64"/>
      </patternFill>
    </fill>
    <fill>
      <patternFill patternType="solid">
        <fgColor indexed="5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40">
    <xf numFmtId="0" fontId="0" fillId="0" borderId="0" xfId="0"/>
    <xf numFmtId="0" fontId="2" fillId="0" borderId="0" xfId="0" applyFont="1"/>
    <xf numFmtId="0" fontId="3" fillId="0" borderId="0" xfId="0" applyFont="1"/>
    <xf numFmtId="15" fontId="0" fillId="0" borderId="0" xfId="0" applyNumberFormat="1"/>
    <xf numFmtId="164" fontId="0" fillId="0" borderId="0" xfId="0" applyNumberFormat="1"/>
    <xf numFmtId="0" fontId="2" fillId="0" borderId="0" xfId="0" applyFont="1" applyAlignment="1">
      <alignment horizontal="center"/>
    </xf>
    <xf numFmtId="49" fontId="0" fillId="0" borderId="0" xfId="0" applyNumberFormat="1" applyAlignment="1">
      <alignment horizontal="center"/>
    </xf>
    <xf numFmtId="0" fontId="0" fillId="0" borderId="0" xfId="0" applyAlignment="1">
      <alignment horizontal="center"/>
    </xf>
    <xf numFmtId="15" fontId="0" fillId="0" borderId="0" xfId="0" applyNumberFormat="1" applyAlignment="1">
      <alignment horizontal="center"/>
    </xf>
    <xf numFmtId="15" fontId="0" fillId="2" borderId="0" xfId="0" applyNumberFormat="1" applyFill="1"/>
    <xf numFmtId="15" fontId="0" fillId="2" borderId="0" xfId="0" applyNumberFormat="1" applyFill="1" applyAlignment="1">
      <alignment horizontal="center"/>
    </xf>
    <xf numFmtId="0" fontId="0" fillId="2" borderId="0" xfId="0" applyFill="1"/>
    <xf numFmtId="164" fontId="0" fillId="2" borderId="0" xfId="0" applyNumberFormat="1" applyFill="1"/>
    <xf numFmtId="49" fontId="0" fillId="2" borderId="0" xfId="0" applyNumberFormat="1" applyFill="1" applyAlignment="1">
      <alignment horizontal="center"/>
    </xf>
    <xf numFmtId="0" fontId="0" fillId="3" borderId="0" xfId="0" applyFill="1"/>
    <xf numFmtId="15" fontId="0" fillId="3" borderId="0" xfId="0" applyNumberFormat="1" applyFill="1"/>
    <xf numFmtId="15" fontId="0" fillId="3" borderId="0" xfId="0" applyNumberFormat="1" applyFill="1" applyAlignment="1">
      <alignment horizontal="center"/>
    </xf>
    <xf numFmtId="164" fontId="0" fillId="3" borderId="0" xfId="0" applyNumberFormat="1" applyFill="1"/>
    <xf numFmtId="49" fontId="0" fillId="3" borderId="0" xfId="0" applyNumberFormat="1" applyFill="1" applyAlignment="1">
      <alignment horizontal="center"/>
    </xf>
    <xf numFmtId="15" fontId="0" fillId="4" borderId="0" xfId="0" applyNumberFormat="1" applyFill="1"/>
    <xf numFmtId="15" fontId="0" fillId="4" borderId="0" xfId="0" applyNumberFormat="1" applyFill="1" applyAlignment="1">
      <alignment horizontal="center"/>
    </xf>
    <xf numFmtId="0" fontId="0" fillId="4" borderId="0" xfId="0" applyFill="1"/>
    <xf numFmtId="164" fontId="0" fillId="4" borderId="0" xfId="0" applyNumberFormat="1" applyFill="1"/>
    <xf numFmtId="49" fontId="0" fillId="4" borderId="0" xfId="0" applyNumberFormat="1" applyFill="1" applyAlignment="1">
      <alignment horizontal="center"/>
    </xf>
    <xf numFmtId="15" fontId="0" fillId="5" borderId="0" xfId="0" applyNumberFormat="1" applyFill="1"/>
    <xf numFmtId="15" fontId="0" fillId="5" borderId="0" xfId="0" applyNumberFormat="1" applyFill="1" applyAlignment="1">
      <alignment horizontal="center"/>
    </xf>
    <xf numFmtId="0" fontId="0" fillId="5" borderId="0" xfId="0" applyFill="1"/>
    <xf numFmtId="164" fontId="0" fillId="5" borderId="0" xfId="0" applyNumberFormat="1" applyFill="1"/>
    <xf numFmtId="49" fontId="0" fillId="5" borderId="0" xfId="0" applyNumberFormat="1" applyFill="1" applyAlignment="1">
      <alignment horizontal="center"/>
    </xf>
    <xf numFmtId="15" fontId="0" fillId="6" borderId="0" xfId="0" applyNumberFormat="1" applyFill="1"/>
    <xf numFmtId="15" fontId="0" fillId="6" borderId="0" xfId="0" applyNumberFormat="1" applyFill="1" applyAlignment="1">
      <alignment horizontal="center"/>
    </xf>
    <xf numFmtId="0" fontId="0" fillId="6" borderId="0" xfId="0" applyFill="1"/>
    <xf numFmtId="164" fontId="0" fillId="6" borderId="0" xfId="0" applyNumberFormat="1" applyFill="1"/>
    <xf numFmtId="49" fontId="0" fillId="6" borderId="0" xfId="0" applyNumberFormat="1" applyFill="1" applyAlignment="1">
      <alignment horizontal="center"/>
    </xf>
    <xf numFmtId="0" fontId="0" fillId="6" borderId="0" xfId="0" applyFill="1" applyAlignment="1">
      <alignment horizontal="center"/>
    </xf>
    <xf numFmtId="15" fontId="0" fillId="7" borderId="0" xfId="0" applyNumberFormat="1" applyFill="1"/>
    <xf numFmtId="15" fontId="0" fillId="7" borderId="0" xfId="0" applyNumberFormat="1" applyFill="1" applyAlignment="1">
      <alignment horizontal="center"/>
    </xf>
    <xf numFmtId="0" fontId="0" fillId="7" borderId="0" xfId="0" applyFill="1"/>
    <xf numFmtId="164" fontId="0" fillId="7" borderId="0" xfId="0" applyNumberFormat="1" applyFill="1"/>
    <xf numFmtId="0" fontId="0" fillId="7" borderId="0" xfId="0" applyFill="1" applyAlignment="1">
      <alignment horizontal="center"/>
    </xf>
    <xf numFmtId="0" fontId="0" fillId="4" borderId="0" xfId="0" applyFill="1" applyAlignment="1">
      <alignment horizontal="center"/>
    </xf>
    <xf numFmtId="15" fontId="4" fillId="4" borderId="0" xfId="0" applyNumberFormat="1" applyFont="1" applyFill="1"/>
    <xf numFmtId="15" fontId="4" fillId="4" borderId="0" xfId="0" applyNumberFormat="1" applyFont="1" applyFill="1" applyAlignment="1">
      <alignment horizontal="center"/>
    </xf>
    <xf numFmtId="0" fontId="4" fillId="4" borderId="0" xfId="0" applyFont="1" applyFill="1"/>
    <xf numFmtId="164" fontId="4" fillId="4" borderId="0" xfId="0" applyNumberFormat="1" applyFont="1" applyFill="1"/>
    <xf numFmtId="0" fontId="4" fillId="4" borderId="0" xfId="0" applyFont="1" applyFill="1" applyAlignment="1">
      <alignment horizontal="center"/>
    </xf>
    <xf numFmtId="15" fontId="4" fillId="8" borderId="0" xfId="0" applyNumberFormat="1" applyFont="1" applyFill="1"/>
    <xf numFmtId="15" fontId="4" fillId="8" borderId="0" xfId="0" applyNumberFormat="1" applyFont="1" applyFill="1" applyAlignment="1">
      <alignment horizontal="center"/>
    </xf>
    <xf numFmtId="0" fontId="4" fillId="8" borderId="0" xfId="0" applyFont="1" applyFill="1"/>
    <xf numFmtId="164" fontId="4" fillId="8" borderId="0" xfId="0" applyNumberFormat="1" applyFont="1" applyFill="1"/>
    <xf numFmtId="0" fontId="4" fillId="8" borderId="0" xfId="0" applyFont="1" applyFill="1" applyAlignment="1">
      <alignment horizontal="center"/>
    </xf>
    <xf numFmtId="1" fontId="2" fillId="0" borderId="0" xfId="0" applyNumberFormat="1" applyFont="1" applyAlignment="1">
      <alignment horizontal="center"/>
    </xf>
    <xf numFmtId="15" fontId="4" fillId="0" borderId="0" xfId="0" applyNumberFormat="1" applyFont="1"/>
    <xf numFmtId="1" fontId="5" fillId="0" borderId="0" xfId="0" applyNumberFormat="1" applyFont="1" applyAlignment="1">
      <alignment horizontal="center"/>
    </xf>
    <xf numFmtId="0" fontId="4" fillId="0" borderId="0" xfId="0" applyFont="1"/>
    <xf numFmtId="164" fontId="4" fillId="0" borderId="0" xfId="0" applyNumberFormat="1" applyFont="1"/>
    <xf numFmtId="0" fontId="4" fillId="0" borderId="0" xfId="0" applyFont="1" applyAlignment="1">
      <alignment horizontal="center"/>
    </xf>
    <xf numFmtId="0" fontId="0" fillId="0" borderId="0" xfId="0" applyAlignment="1">
      <alignment horizontal="left"/>
    </xf>
    <xf numFmtId="0" fontId="6" fillId="0" borderId="0" xfId="1" applyAlignment="1" applyProtection="1"/>
    <xf numFmtId="0" fontId="2" fillId="0" borderId="0" xfId="0" applyFont="1" applyAlignment="1">
      <alignment horizontal="right"/>
    </xf>
    <xf numFmtId="164" fontId="2" fillId="0" borderId="0" xfId="0" applyNumberFormat="1" applyFont="1"/>
    <xf numFmtId="6" fontId="0" fillId="0" borderId="0" xfId="0" applyNumberFormat="1"/>
    <xf numFmtId="0" fontId="0" fillId="0" borderId="0" xfId="0" applyAlignment="1">
      <alignment wrapText="1"/>
    </xf>
    <xf numFmtId="164" fontId="0" fillId="0" borderId="0" xfId="0" applyNumberFormat="1" applyAlignment="1">
      <alignment horizontal="center"/>
    </xf>
    <xf numFmtId="0" fontId="8" fillId="0" borderId="0" xfId="0" applyFont="1" applyAlignment="1">
      <alignment wrapText="1"/>
    </xf>
    <xf numFmtId="15" fontId="7" fillId="0" borderId="0" xfId="0" applyNumberFormat="1" applyFont="1" applyAlignment="1">
      <alignment horizontal="center"/>
    </xf>
    <xf numFmtId="0" fontId="7" fillId="0" borderId="0" xfId="0" applyFont="1" applyAlignment="1">
      <alignment horizontal="left"/>
    </xf>
    <xf numFmtId="8" fontId="0" fillId="0" borderId="0" xfId="0" applyNumberFormat="1"/>
    <xf numFmtId="0" fontId="2" fillId="3" borderId="0" xfId="0" applyFont="1" applyFill="1" applyAlignment="1">
      <alignment horizontal="center"/>
    </xf>
    <xf numFmtId="6" fontId="0" fillId="3" borderId="0" xfId="0" applyNumberFormat="1" applyFill="1"/>
    <xf numFmtId="8" fontId="0" fillId="3" borderId="0" xfId="0" applyNumberFormat="1" applyFill="1"/>
    <xf numFmtId="0" fontId="10" fillId="0" borderId="0" xfId="0" applyFont="1"/>
    <xf numFmtId="6" fontId="0" fillId="0" borderId="0" xfId="0" applyNumberFormat="1" applyAlignment="1">
      <alignment horizontal="left"/>
    </xf>
    <xf numFmtId="0" fontId="3" fillId="0" borderId="0" xfId="0" applyFont="1" applyAlignment="1">
      <alignment horizontal="center"/>
    </xf>
    <xf numFmtId="15" fontId="1" fillId="0" borderId="0" xfId="0" applyNumberFormat="1" applyFont="1" applyAlignment="1">
      <alignment horizontal="center"/>
    </xf>
    <xf numFmtId="8" fontId="0" fillId="0" borderId="0" xfId="0" applyNumberFormat="1" applyAlignment="1">
      <alignment horizontal="left"/>
    </xf>
    <xf numFmtId="0" fontId="2" fillId="0" borderId="0" xfId="0" applyFont="1" applyAlignment="1">
      <alignment horizontal="left"/>
    </xf>
    <xf numFmtId="0" fontId="0" fillId="0" borderId="0" xfId="0" applyAlignment="1">
      <alignment horizontal="center" wrapText="1"/>
    </xf>
    <xf numFmtId="0" fontId="0" fillId="0" borderId="0" xfId="0" applyAlignment="1">
      <alignment horizontal="center" vertical="center"/>
    </xf>
    <xf numFmtId="0" fontId="0" fillId="0" borderId="1" xfId="0" applyBorder="1"/>
    <xf numFmtId="15" fontId="0" fillId="0" borderId="1" xfId="0" applyNumberFormat="1" applyBorder="1" applyAlignment="1">
      <alignment horizontal="left"/>
    </xf>
    <xf numFmtId="15" fontId="0" fillId="0" borderId="1" xfId="0" applyNumberFormat="1" applyBorder="1"/>
    <xf numFmtId="164" fontId="0" fillId="0" borderId="1" xfId="0" applyNumberFormat="1"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left"/>
    </xf>
    <xf numFmtId="0" fontId="2" fillId="0" borderId="1" xfId="0" applyFont="1" applyBorder="1" applyAlignment="1">
      <alignment horizontal="center"/>
    </xf>
    <xf numFmtId="6" fontId="0" fillId="0" borderId="1" xfId="0" applyNumberFormat="1" applyBorder="1" applyAlignment="1">
      <alignment horizontal="center"/>
    </xf>
    <xf numFmtId="15" fontId="7" fillId="0" borderId="1" xfId="0" applyNumberFormat="1" applyFont="1" applyBorder="1" applyAlignment="1">
      <alignment horizontal="left"/>
    </xf>
    <xf numFmtId="0" fontId="7" fillId="0" borderId="1" xfId="0" applyFont="1" applyBorder="1" applyAlignment="1">
      <alignment horizontal="left"/>
    </xf>
    <xf numFmtId="15" fontId="1" fillId="0" borderId="1" xfId="0" applyNumberFormat="1" applyFont="1" applyBorder="1" applyAlignment="1">
      <alignment horizontal="left"/>
    </xf>
    <xf numFmtId="0" fontId="7" fillId="0" borderId="1" xfId="0" applyFont="1" applyBorder="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wrapText="1"/>
    </xf>
    <xf numFmtId="6" fontId="1" fillId="0" borderId="1" xfId="0" applyNumberFormat="1" applyFont="1" applyBorder="1" applyAlignment="1">
      <alignment horizontal="center"/>
    </xf>
    <xf numFmtId="6" fontId="7" fillId="0" borderId="1" xfId="0" applyNumberFormat="1" applyFont="1" applyBorder="1"/>
    <xf numFmtId="0" fontId="7" fillId="0" borderId="1" xfId="0" applyFont="1" applyBorder="1" applyAlignment="1">
      <alignment wrapText="1"/>
    </xf>
    <xf numFmtId="0" fontId="0" fillId="0" borderId="1" xfId="0" applyBorder="1" applyAlignment="1">
      <alignment vertical="center" wrapText="1"/>
    </xf>
    <xf numFmtId="0" fontId="12" fillId="0" borderId="1" xfId="0" applyFont="1" applyBorder="1"/>
    <xf numFmtId="0" fontId="0" fillId="9" borderId="1" xfId="0" applyFill="1" applyBorder="1"/>
    <xf numFmtId="15" fontId="0" fillId="9" borderId="1" xfId="0" applyNumberFormat="1" applyFill="1" applyBorder="1" applyAlignment="1">
      <alignment horizontal="left"/>
    </xf>
    <xf numFmtId="0" fontId="1" fillId="9" borderId="1" xfId="0" applyFont="1" applyFill="1" applyBorder="1"/>
    <xf numFmtId="6" fontId="7" fillId="9" borderId="1" xfId="0" applyNumberFormat="1" applyFont="1" applyFill="1" applyBorder="1"/>
    <xf numFmtId="0" fontId="0" fillId="9" borderId="1" xfId="0" applyFill="1" applyBorder="1" applyAlignment="1">
      <alignment wrapText="1"/>
    </xf>
    <xf numFmtId="0" fontId="0" fillId="0" borderId="1" xfId="0" applyBorder="1" applyAlignment="1">
      <alignment horizontal="center" wrapText="1"/>
    </xf>
    <xf numFmtId="0" fontId="1" fillId="0" borderId="1" xfId="0" applyFont="1" applyBorder="1" applyAlignment="1">
      <alignment horizontal="left" vertical="center" wrapText="1"/>
    </xf>
    <xf numFmtId="14" fontId="0" fillId="0" borderId="1" xfId="0" applyNumberFormat="1" applyBorder="1" applyAlignment="1">
      <alignment horizontal="center" wrapText="1"/>
    </xf>
    <xf numFmtId="15" fontId="0" fillId="0" borderId="0" xfId="0" applyNumberFormat="1" applyAlignment="1">
      <alignment horizontal="left"/>
    </xf>
    <xf numFmtId="49" fontId="0" fillId="0" borderId="1" xfId="0" applyNumberFormat="1" applyBorder="1" applyAlignment="1">
      <alignment horizontal="center" wrapText="1"/>
    </xf>
    <xf numFmtId="0" fontId="1" fillId="0" borderId="1" xfId="0" applyFont="1" applyBorder="1" applyAlignment="1">
      <alignment horizontal="center" wrapText="1"/>
    </xf>
    <xf numFmtId="0" fontId="0" fillId="9" borderId="1" xfId="0" applyFill="1" applyBorder="1" applyAlignment="1">
      <alignment horizontal="center" wrapText="1"/>
    </xf>
    <xf numFmtId="0" fontId="7" fillId="0" borderId="0" xfId="0" applyFont="1"/>
    <xf numFmtId="0" fontId="2" fillId="10" borderId="1" xfId="0" applyFont="1" applyFill="1" applyBorder="1" applyAlignment="1">
      <alignment horizontal="center"/>
    </xf>
    <xf numFmtId="0" fontId="2" fillId="10" borderId="1" xfId="0" applyFont="1" applyFill="1" applyBorder="1" applyAlignment="1">
      <alignment horizontal="left"/>
    </xf>
    <xf numFmtId="0" fontId="2" fillId="10" borderId="1" xfId="0" applyFont="1" applyFill="1" applyBorder="1" applyAlignment="1">
      <alignment horizontal="center" wrapText="1"/>
    </xf>
    <xf numFmtId="0" fontId="2" fillId="10" borderId="1" xfId="0" applyFont="1" applyFill="1" applyBorder="1" applyAlignment="1">
      <alignment wrapText="1"/>
    </xf>
    <xf numFmtId="6" fontId="7" fillId="0" borderId="1" xfId="0" applyNumberFormat="1" applyFont="1" applyBorder="1" applyAlignment="1">
      <alignment wrapText="1"/>
    </xf>
    <xf numFmtId="0" fontId="0" fillId="0" borderId="1" xfId="0" applyBorder="1" applyAlignment="1">
      <alignment horizontal="left" vertical="center" wrapText="1"/>
    </xf>
    <xf numFmtId="14" fontId="0" fillId="9" borderId="1" xfId="0" applyNumberFormat="1" applyFill="1" applyBorder="1" applyAlignment="1">
      <alignment horizontal="center" wrapText="1"/>
    </xf>
    <xf numFmtId="0" fontId="7" fillId="0" borderId="1" xfId="0" applyFont="1" applyBorder="1" applyAlignment="1">
      <alignment horizontal="center" wrapText="1"/>
    </xf>
    <xf numFmtId="0" fontId="7" fillId="0" borderId="1" xfId="0" applyFont="1" applyBorder="1" applyAlignment="1">
      <alignment vertical="center" wrapText="1"/>
    </xf>
    <xf numFmtId="14" fontId="7" fillId="0" borderId="1" xfId="0" applyNumberFormat="1" applyFont="1" applyBorder="1" applyAlignment="1">
      <alignment horizontal="center" wrapText="1"/>
    </xf>
    <xf numFmtId="0" fontId="0" fillId="0" borderId="0" xfId="0" applyAlignment="1">
      <alignment horizontal="right"/>
    </xf>
    <xf numFmtId="0" fontId="2" fillId="10" borderId="1" xfId="0" applyFont="1" applyFill="1" applyBorder="1" applyAlignment="1">
      <alignment horizontal="right"/>
    </xf>
    <xf numFmtId="164" fontId="0" fillId="0" borderId="1" xfId="0" applyNumberFormat="1" applyBorder="1" applyAlignment="1">
      <alignment horizontal="right"/>
    </xf>
    <xf numFmtId="0" fontId="0" fillId="0" borderId="1" xfId="0" applyBorder="1" applyAlignment="1">
      <alignment horizontal="right"/>
    </xf>
    <xf numFmtId="6" fontId="0" fillId="0" borderId="1" xfId="0" applyNumberFormat="1" applyBorder="1" applyAlignment="1">
      <alignment horizontal="right"/>
    </xf>
    <xf numFmtId="8" fontId="0" fillId="0" borderId="1" xfId="0" applyNumberFormat="1" applyBorder="1" applyAlignment="1">
      <alignment horizontal="right"/>
    </xf>
    <xf numFmtId="0" fontId="1" fillId="0" borderId="1" xfId="0" applyFont="1" applyBorder="1" applyAlignment="1">
      <alignment horizontal="right"/>
    </xf>
    <xf numFmtId="6" fontId="7" fillId="0" borderId="1" xfId="0" applyNumberFormat="1" applyFont="1" applyBorder="1" applyAlignment="1">
      <alignment horizontal="right"/>
    </xf>
    <xf numFmtId="8" fontId="0" fillId="9" borderId="1" xfId="0" applyNumberFormat="1" applyFill="1" applyBorder="1" applyAlignment="1">
      <alignment horizontal="right"/>
    </xf>
    <xf numFmtId="6" fontId="0" fillId="0" borderId="1" xfId="0" applyNumberFormat="1" applyBorder="1" applyAlignment="1">
      <alignment horizontal="center" wrapText="1"/>
    </xf>
    <xf numFmtId="6" fontId="7" fillId="0" borderId="1" xfId="0" applyNumberFormat="1" applyFont="1" applyBorder="1" applyAlignment="1">
      <alignment horizontal="right"/>
    </xf>
    <xf numFmtId="6" fontId="7" fillId="0" borderId="1" xfId="0" applyNumberFormat="1" applyFont="1" applyBorder="1" applyAlignment="1">
      <alignment horizontal="center"/>
    </xf>
    <xf numFmtId="6" fontId="0" fillId="0" borderId="1" xfId="0" applyNumberFormat="1" applyBorder="1" applyAlignment="1">
      <alignment horizontal="right"/>
    </xf>
    <xf numFmtId="0" fontId="0" fillId="0" borderId="1" xfId="0" applyBorder="1" applyAlignment="1">
      <alignment horizontal="left" vertical="center" wrapText="1"/>
    </xf>
    <xf numFmtId="0" fontId="7" fillId="0" borderId="0" xfId="0" applyFont="1" applyAlignment="1">
      <alignment wrapText="1"/>
    </xf>
    <xf numFmtId="0" fontId="7"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file:///\\flrswr2ks28\assets\Ass\Enviroment%20&amp;%20Product%20Quality\Admin\General\Pollution%20Incidents\Pollution%20Incident%20Review%20Project\March%202004%20Study\EA%20&amp;%20PIRF%20Data\AllData8.xl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lrswr2ks28\assets\Ass\Enviroment%20&amp;%20Product%20Quality\Admin\General\Pollution%20Incidents\Pollution%20Incident%20Review%20Project\March%202004%20Study\EA%20&amp;%20PIRF%20Data\AllData8.xl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B673C-1E4E-43F0-8AF0-6DB53E9755B8}">
  <dimension ref="A1:Y248"/>
  <sheetViews>
    <sheetView tabSelected="1" topLeftCell="K1" zoomScale="85" zoomScaleNormal="85" workbookViewId="0">
      <pane ySplit="4" topLeftCell="A245" activePane="bottomLeft" state="frozen"/>
      <selection pane="bottomLeft" activeCell="L215" sqref="L215"/>
    </sheetView>
  </sheetViews>
  <sheetFormatPr defaultRowHeight="12.75"/>
  <cols>
    <col min="1" max="1" width="25.7109375" customWidth="1"/>
    <col min="2" max="2" width="11.5703125" style="57" customWidth="1"/>
    <col min="3" max="3" width="13.42578125" customWidth="1"/>
    <col min="4" max="4" width="30.28515625" bestFit="1" customWidth="1"/>
    <col min="5" max="5" width="25.28515625" customWidth="1"/>
    <col min="6" max="6" width="10.28515625" style="7" bestFit="1" customWidth="1"/>
    <col min="7" max="7" width="10.28515625" style="124" customWidth="1"/>
    <col min="8" max="8" width="53.85546875" customWidth="1"/>
    <col min="9" max="9" width="24.140625" style="77" bestFit="1" customWidth="1"/>
    <col min="10" max="10" width="13.28515625" style="77" customWidth="1"/>
    <col min="11" max="11" width="23.28515625" style="77" customWidth="1"/>
    <col min="12" max="12" width="150.7109375" style="62" customWidth="1"/>
    <col min="13" max="25" width="9.140625" customWidth="1"/>
  </cols>
  <sheetData>
    <row r="1" spans="1:12">
      <c r="A1" s="2" t="s">
        <v>0</v>
      </c>
    </row>
    <row r="2" spans="1:12">
      <c r="A2" s="2"/>
    </row>
    <row r="3" spans="1:12">
      <c r="A3" s="5" t="s">
        <v>1</v>
      </c>
      <c r="B3" s="76" t="s">
        <v>2</v>
      </c>
    </row>
    <row r="4" spans="1:12" s="1" customFormat="1">
      <c r="A4" s="114" t="s">
        <v>3</v>
      </c>
      <c r="B4" s="115" t="s">
        <v>4</v>
      </c>
      <c r="C4" s="114" t="s">
        <v>5</v>
      </c>
      <c r="D4" s="114" t="s">
        <v>6</v>
      </c>
      <c r="E4" s="114" t="s">
        <v>7</v>
      </c>
      <c r="F4" s="114" t="s">
        <v>8</v>
      </c>
      <c r="G4" s="125" t="s">
        <v>9</v>
      </c>
      <c r="H4" s="114" t="s">
        <v>10</v>
      </c>
      <c r="I4" s="116" t="s">
        <v>11</v>
      </c>
      <c r="J4" s="116" t="s">
        <v>12</v>
      </c>
      <c r="K4" s="116" t="s">
        <v>13</v>
      </c>
      <c r="L4" s="117" t="s">
        <v>14</v>
      </c>
    </row>
    <row r="5" spans="1:12">
      <c r="A5" s="79" t="s">
        <v>15</v>
      </c>
      <c r="B5" s="80">
        <v>33064</v>
      </c>
      <c r="C5" s="81" t="s">
        <v>16</v>
      </c>
      <c r="D5" s="79" t="s">
        <v>17</v>
      </c>
      <c r="E5" s="79" t="s">
        <v>18</v>
      </c>
      <c r="F5" s="82">
        <v>1200</v>
      </c>
      <c r="G5" s="126">
        <v>1070</v>
      </c>
      <c r="H5" s="79" t="s">
        <v>19</v>
      </c>
      <c r="I5" s="110">
        <v>107</v>
      </c>
      <c r="J5" s="110"/>
      <c r="K5" s="110"/>
      <c r="L5" s="83" t="s">
        <v>20</v>
      </c>
    </row>
    <row r="6" spans="1:12">
      <c r="A6" s="79" t="s">
        <v>15</v>
      </c>
      <c r="B6" s="80">
        <v>33613</v>
      </c>
      <c r="C6" s="81" t="s">
        <v>16</v>
      </c>
      <c r="D6" s="79" t="s">
        <v>21</v>
      </c>
      <c r="E6" s="79" t="s">
        <v>18</v>
      </c>
      <c r="F6" s="82">
        <v>500</v>
      </c>
      <c r="G6" s="126">
        <v>650</v>
      </c>
      <c r="H6" s="79" t="s">
        <v>19</v>
      </c>
      <c r="I6" s="110">
        <v>107</v>
      </c>
      <c r="J6" s="110"/>
      <c r="K6" s="110"/>
      <c r="L6" s="83" t="s">
        <v>22</v>
      </c>
    </row>
    <row r="7" spans="1:12">
      <c r="A7" s="79" t="s">
        <v>15</v>
      </c>
      <c r="B7" s="80">
        <v>33625</v>
      </c>
      <c r="C7" s="81" t="s">
        <v>16</v>
      </c>
      <c r="D7" s="79" t="s">
        <v>23</v>
      </c>
      <c r="E7" s="79" t="s">
        <v>18</v>
      </c>
      <c r="F7" s="82">
        <v>100</v>
      </c>
      <c r="G7" s="126">
        <v>3340</v>
      </c>
      <c r="H7" s="79" t="s">
        <v>19</v>
      </c>
      <c r="I7" s="110">
        <v>107</v>
      </c>
      <c r="J7" s="110"/>
      <c r="K7" s="110"/>
      <c r="L7" s="83" t="s">
        <v>24</v>
      </c>
    </row>
    <row r="8" spans="1:12">
      <c r="A8" s="79" t="s">
        <v>15</v>
      </c>
      <c r="B8" s="80">
        <v>33645</v>
      </c>
      <c r="C8" s="81" t="s">
        <v>16</v>
      </c>
      <c r="D8" s="79" t="s">
        <v>25</v>
      </c>
      <c r="E8" s="79" t="s">
        <v>18</v>
      </c>
      <c r="F8" s="82">
        <v>1500</v>
      </c>
      <c r="G8" s="126">
        <v>840</v>
      </c>
      <c r="H8" s="79" t="s">
        <v>19</v>
      </c>
      <c r="I8" s="110">
        <v>107</v>
      </c>
      <c r="J8" s="110"/>
      <c r="K8" s="110"/>
      <c r="L8" s="83" t="s">
        <v>26</v>
      </c>
    </row>
    <row r="9" spans="1:12">
      <c r="A9" s="79" t="s">
        <v>15</v>
      </c>
      <c r="B9" s="80">
        <v>33646</v>
      </c>
      <c r="C9" s="81" t="s">
        <v>27</v>
      </c>
      <c r="D9" s="79"/>
      <c r="E9" s="79" t="s">
        <v>18</v>
      </c>
      <c r="F9" s="82"/>
      <c r="G9" s="126"/>
      <c r="H9" s="79" t="s">
        <v>19</v>
      </c>
      <c r="I9" s="110">
        <v>107</v>
      </c>
      <c r="J9" s="110"/>
      <c r="K9" s="110"/>
      <c r="L9" s="83" t="s">
        <v>28</v>
      </c>
    </row>
    <row r="10" spans="1:12">
      <c r="A10" s="79" t="s">
        <v>15</v>
      </c>
      <c r="B10" s="80">
        <v>33647</v>
      </c>
      <c r="C10" s="81" t="s">
        <v>16</v>
      </c>
      <c r="D10" s="79" t="s">
        <v>29</v>
      </c>
      <c r="E10" s="79" t="s">
        <v>18</v>
      </c>
      <c r="F10" s="82">
        <v>800</v>
      </c>
      <c r="G10" s="126">
        <v>6090</v>
      </c>
      <c r="H10" s="79" t="s">
        <v>19</v>
      </c>
      <c r="I10" s="110">
        <v>107</v>
      </c>
      <c r="J10" s="110"/>
      <c r="K10" s="110"/>
      <c r="L10" s="83" t="s">
        <v>30</v>
      </c>
    </row>
    <row r="11" spans="1:12">
      <c r="A11" s="79" t="s">
        <v>15</v>
      </c>
      <c r="B11" s="80">
        <v>33664</v>
      </c>
      <c r="C11" s="81" t="s">
        <v>27</v>
      </c>
      <c r="D11" s="79"/>
      <c r="E11" s="79" t="s">
        <v>18</v>
      </c>
      <c r="F11" s="82"/>
      <c r="G11" s="126"/>
      <c r="H11" s="79" t="s">
        <v>31</v>
      </c>
      <c r="I11" s="110">
        <v>85</v>
      </c>
      <c r="J11" s="110"/>
      <c r="K11" s="110"/>
      <c r="L11" s="83" t="s">
        <v>32</v>
      </c>
    </row>
    <row r="12" spans="1:12">
      <c r="A12" s="79" t="s">
        <v>15</v>
      </c>
      <c r="B12" s="80">
        <v>33924</v>
      </c>
      <c r="C12" s="81" t="s">
        <v>16</v>
      </c>
      <c r="D12" s="79" t="s">
        <v>33</v>
      </c>
      <c r="E12" s="79" t="s">
        <v>18</v>
      </c>
      <c r="F12" s="82">
        <v>2000</v>
      </c>
      <c r="G12" s="126">
        <v>850</v>
      </c>
      <c r="H12" s="79" t="s">
        <v>31</v>
      </c>
      <c r="I12" s="110">
        <v>85</v>
      </c>
      <c r="J12" s="110"/>
      <c r="K12" s="110"/>
      <c r="L12" s="83" t="s">
        <v>34</v>
      </c>
    </row>
    <row r="13" spans="1:12">
      <c r="A13" s="79" t="s">
        <v>15</v>
      </c>
      <c r="B13" s="80">
        <v>34009</v>
      </c>
      <c r="C13" s="81" t="s">
        <v>16</v>
      </c>
      <c r="D13" s="79" t="s">
        <v>35</v>
      </c>
      <c r="E13" s="79" t="s">
        <v>36</v>
      </c>
      <c r="F13" s="82">
        <v>250</v>
      </c>
      <c r="G13" s="126"/>
      <c r="H13" s="79" t="s">
        <v>37</v>
      </c>
      <c r="I13" s="110">
        <v>3</v>
      </c>
      <c r="J13" s="110"/>
      <c r="K13" s="110"/>
      <c r="L13" s="83" t="s">
        <v>38</v>
      </c>
    </row>
    <row r="14" spans="1:12">
      <c r="A14" s="79" t="s">
        <v>15</v>
      </c>
      <c r="B14" s="80">
        <v>34009</v>
      </c>
      <c r="C14" s="81" t="s">
        <v>16</v>
      </c>
      <c r="D14" s="79" t="s">
        <v>35</v>
      </c>
      <c r="E14" s="79" t="s">
        <v>36</v>
      </c>
      <c r="F14" s="82">
        <v>250</v>
      </c>
      <c r="G14" s="126"/>
      <c r="H14" s="79" t="s">
        <v>37</v>
      </c>
      <c r="I14" s="110">
        <v>3</v>
      </c>
      <c r="J14" s="110"/>
      <c r="K14" s="110"/>
      <c r="L14" s="83" t="s">
        <v>39</v>
      </c>
    </row>
    <row r="15" spans="1:12">
      <c r="A15" s="79" t="s">
        <v>15</v>
      </c>
      <c r="B15" s="80">
        <v>34043</v>
      </c>
      <c r="C15" s="81" t="s">
        <v>27</v>
      </c>
      <c r="D15" s="79"/>
      <c r="E15" s="79" t="s">
        <v>18</v>
      </c>
      <c r="F15" s="82"/>
      <c r="G15" s="126"/>
      <c r="H15" s="79" t="s">
        <v>31</v>
      </c>
      <c r="I15" s="110">
        <v>85</v>
      </c>
      <c r="J15" s="110"/>
      <c r="K15" s="110"/>
      <c r="L15" s="83" t="s">
        <v>40</v>
      </c>
    </row>
    <row r="16" spans="1:12">
      <c r="A16" s="79" t="s">
        <v>15</v>
      </c>
      <c r="B16" s="80">
        <v>34085</v>
      </c>
      <c r="C16" s="81" t="s">
        <v>16</v>
      </c>
      <c r="D16" s="79" t="s">
        <v>41</v>
      </c>
      <c r="E16" s="79" t="s">
        <v>18</v>
      </c>
      <c r="F16" s="82">
        <v>3000</v>
      </c>
      <c r="G16" s="126">
        <v>460</v>
      </c>
      <c r="H16" s="79" t="s">
        <v>31</v>
      </c>
      <c r="I16" s="110">
        <v>85</v>
      </c>
      <c r="J16" s="110"/>
      <c r="K16" s="110"/>
      <c r="L16" s="83" t="s">
        <v>42</v>
      </c>
    </row>
    <row r="17" spans="1:12">
      <c r="A17" s="79" t="s">
        <v>15</v>
      </c>
      <c r="B17" s="80">
        <v>34205</v>
      </c>
      <c r="C17" s="81" t="s">
        <v>27</v>
      </c>
      <c r="D17" s="79"/>
      <c r="E17" s="79" t="s">
        <v>18</v>
      </c>
      <c r="F17" s="82"/>
      <c r="G17" s="126"/>
      <c r="H17" s="79" t="s">
        <v>19</v>
      </c>
      <c r="I17" s="110">
        <v>107</v>
      </c>
      <c r="J17" s="110"/>
      <c r="K17" s="110"/>
      <c r="L17" s="83" t="s">
        <v>43</v>
      </c>
    </row>
    <row r="18" spans="1:12">
      <c r="A18" s="79" t="s">
        <v>15</v>
      </c>
      <c r="B18" s="80">
        <v>34508</v>
      </c>
      <c r="C18" s="81" t="s">
        <v>16</v>
      </c>
      <c r="D18" s="79" t="s">
        <v>44</v>
      </c>
      <c r="E18" s="79" t="s">
        <v>18</v>
      </c>
      <c r="F18" s="82">
        <v>4000</v>
      </c>
      <c r="G18" s="126">
        <v>610</v>
      </c>
      <c r="H18" s="79" t="s">
        <v>31</v>
      </c>
      <c r="I18" s="110">
        <v>85</v>
      </c>
      <c r="J18" s="110"/>
      <c r="K18" s="110"/>
      <c r="L18" s="83" t="s">
        <v>45</v>
      </c>
    </row>
    <row r="19" spans="1:12">
      <c r="A19" s="79" t="s">
        <v>15</v>
      </c>
      <c r="B19" s="80">
        <v>34795</v>
      </c>
      <c r="C19" s="81" t="s">
        <v>16</v>
      </c>
      <c r="D19" s="79" t="s">
        <v>46</v>
      </c>
      <c r="E19" s="79" t="s">
        <v>18</v>
      </c>
      <c r="F19" s="82">
        <v>5000</v>
      </c>
      <c r="G19" s="126">
        <v>550</v>
      </c>
      <c r="H19" s="79" t="s">
        <v>31</v>
      </c>
      <c r="I19" s="110">
        <v>85</v>
      </c>
      <c r="J19" s="110"/>
      <c r="K19" s="110"/>
      <c r="L19" s="83" t="s">
        <v>47</v>
      </c>
    </row>
    <row r="20" spans="1:12">
      <c r="A20" s="79" t="s">
        <v>15</v>
      </c>
      <c r="B20" s="80">
        <v>34801</v>
      </c>
      <c r="C20" s="81" t="s">
        <v>16</v>
      </c>
      <c r="D20" s="79" t="s">
        <v>48</v>
      </c>
      <c r="E20" s="79" t="s">
        <v>18</v>
      </c>
      <c r="F20" s="82">
        <v>3000</v>
      </c>
      <c r="G20" s="126">
        <v>750</v>
      </c>
      <c r="H20" s="79" t="s">
        <v>31</v>
      </c>
      <c r="I20" s="110">
        <v>85</v>
      </c>
      <c r="J20" s="110"/>
      <c r="K20" s="110"/>
      <c r="L20" s="83" t="s">
        <v>49</v>
      </c>
    </row>
    <row r="21" spans="1:12">
      <c r="A21" s="79" t="s">
        <v>15</v>
      </c>
      <c r="B21" s="80">
        <v>34822</v>
      </c>
      <c r="C21" s="81" t="s">
        <v>16</v>
      </c>
      <c r="D21" s="79" t="s">
        <v>50</v>
      </c>
      <c r="E21" s="79" t="s">
        <v>18</v>
      </c>
      <c r="F21" s="82">
        <v>1500</v>
      </c>
      <c r="G21" s="126">
        <v>710</v>
      </c>
      <c r="H21" s="79" t="s">
        <v>31</v>
      </c>
      <c r="I21" s="110">
        <v>85</v>
      </c>
      <c r="J21" s="110"/>
      <c r="K21" s="110"/>
      <c r="L21" s="83" t="s">
        <v>51</v>
      </c>
    </row>
    <row r="22" spans="1:12">
      <c r="A22" s="79" t="s">
        <v>15</v>
      </c>
      <c r="B22" s="80">
        <v>35030</v>
      </c>
      <c r="C22" s="81" t="s">
        <v>27</v>
      </c>
      <c r="D22" s="79"/>
      <c r="E22" s="79" t="s">
        <v>18</v>
      </c>
      <c r="F22" s="82"/>
      <c r="G22" s="126"/>
      <c r="H22" s="79" t="s">
        <v>31</v>
      </c>
      <c r="I22" s="110">
        <v>85</v>
      </c>
      <c r="J22" s="110"/>
      <c r="K22" s="110"/>
      <c r="L22" s="83" t="s">
        <v>52</v>
      </c>
    </row>
    <row r="23" spans="1:12">
      <c r="A23" s="79" t="s">
        <v>15</v>
      </c>
      <c r="B23" s="80">
        <v>35075</v>
      </c>
      <c r="C23" s="81" t="s">
        <v>16</v>
      </c>
      <c r="D23" s="79" t="s">
        <v>44</v>
      </c>
      <c r="E23" s="79" t="s">
        <v>18</v>
      </c>
      <c r="F23" s="82">
        <v>5000</v>
      </c>
      <c r="G23" s="126">
        <v>690</v>
      </c>
      <c r="H23" s="79" t="s">
        <v>31</v>
      </c>
      <c r="I23" s="110">
        <v>85</v>
      </c>
      <c r="J23" s="110"/>
      <c r="K23" s="110"/>
      <c r="L23" s="83" t="s">
        <v>53</v>
      </c>
    </row>
    <row r="24" spans="1:12">
      <c r="A24" s="79" t="s">
        <v>15</v>
      </c>
      <c r="B24" s="80">
        <v>35115</v>
      </c>
      <c r="C24" s="81" t="s">
        <v>16</v>
      </c>
      <c r="D24" s="79" t="s">
        <v>54</v>
      </c>
      <c r="E24" s="79" t="s">
        <v>18</v>
      </c>
      <c r="F24" s="82">
        <v>3500</v>
      </c>
      <c r="G24" s="126">
        <v>630</v>
      </c>
      <c r="H24" s="79" t="s">
        <v>31</v>
      </c>
      <c r="I24" s="110">
        <v>85</v>
      </c>
      <c r="J24" s="110"/>
      <c r="K24" s="110"/>
      <c r="L24" s="83" t="s">
        <v>55</v>
      </c>
    </row>
    <row r="25" spans="1:12">
      <c r="A25" s="79" t="s">
        <v>15</v>
      </c>
      <c r="B25" s="80">
        <v>35115</v>
      </c>
      <c r="C25" s="81" t="s">
        <v>27</v>
      </c>
      <c r="D25" s="79"/>
      <c r="E25" s="79" t="s">
        <v>18</v>
      </c>
      <c r="F25" s="82"/>
      <c r="G25" s="126"/>
      <c r="H25" s="79" t="s">
        <v>31</v>
      </c>
      <c r="I25" s="110">
        <v>85</v>
      </c>
      <c r="J25" s="110"/>
      <c r="K25" s="110"/>
      <c r="L25" s="83" t="s">
        <v>56</v>
      </c>
    </row>
    <row r="26" spans="1:12">
      <c r="A26" s="79" t="s">
        <v>15</v>
      </c>
      <c r="B26" s="80">
        <v>35138</v>
      </c>
      <c r="C26" s="81" t="s">
        <v>16</v>
      </c>
      <c r="D26" s="79" t="s">
        <v>44</v>
      </c>
      <c r="E26" s="79" t="s">
        <v>18</v>
      </c>
      <c r="F26" s="82">
        <v>4000</v>
      </c>
      <c r="G26" s="126">
        <v>530</v>
      </c>
      <c r="H26" s="79" t="s">
        <v>31</v>
      </c>
      <c r="I26" s="110">
        <v>85</v>
      </c>
      <c r="J26" s="110"/>
      <c r="K26" s="110"/>
      <c r="L26" s="83" t="s">
        <v>57</v>
      </c>
    </row>
    <row r="27" spans="1:12">
      <c r="A27" s="79" t="s">
        <v>15</v>
      </c>
      <c r="B27" s="80">
        <v>35143</v>
      </c>
      <c r="C27" s="81" t="s">
        <v>16</v>
      </c>
      <c r="D27" s="79" t="s">
        <v>54</v>
      </c>
      <c r="E27" s="79" t="s">
        <v>18</v>
      </c>
      <c r="F27" s="82">
        <v>3500</v>
      </c>
      <c r="G27" s="126">
        <v>590</v>
      </c>
      <c r="H27" s="79" t="s">
        <v>31</v>
      </c>
      <c r="I27" s="110">
        <v>85</v>
      </c>
      <c r="J27" s="110"/>
      <c r="K27" s="110"/>
      <c r="L27" s="83" t="s">
        <v>58</v>
      </c>
    </row>
    <row r="28" spans="1:12">
      <c r="A28" s="79" t="s">
        <v>15</v>
      </c>
      <c r="B28" s="80">
        <v>35235</v>
      </c>
      <c r="C28" s="81" t="s">
        <v>16</v>
      </c>
      <c r="D28" s="79" t="s">
        <v>59</v>
      </c>
      <c r="E28" s="79" t="s">
        <v>18</v>
      </c>
      <c r="F28" s="82">
        <v>1000</v>
      </c>
      <c r="G28" s="126">
        <v>450</v>
      </c>
      <c r="H28" s="79" t="s">
        <v>31</v>
      </c>
      <c r="I28" s="110">
        <v>85</v>
      </c>
      <c r="J28" s="110"/>
      <c r="K28" s="110"/>
      <c r="L28" s="83" t="s">
        <v>60</v>
      </c>
    </row>
    <row r="29" spans="1:12">
      <c r="A29" s="79" t="s">
        <v>15</v>
      </c>
      <c r="B29" s="80">
        <v>35235</v>
      </c>
      <c r="C29" s="81" t="s">
        <v>16</v>
      </c>
      <c r="D29" s="79" t="s">
        <v>59</v>
      </c>
      <c r="E29" s="79" t="s">
        <v>18</v>
      </c>
      <c r="F29" s="82">
        <v>7000</v>
      </c>
      <c r="G29" s="126">
        <v>390</v>
      </c>
      <c r="H29" s="79" t="s">
        <v>31</v>
      </c>
      <c r="I29" s="110">
        <v>85</v>
      </c>
      <c r="J29" s="110"/>
      <c r="K29" s="110"/>
      <c r="L29" s="83" t="s">
        <v>61</v>
      </c>
    </row>
    <row r="30" spans="1:12">
      <c r="A30" s="79" t="s">
        <v>15</v>
      </c>
      <c r="B30" s="80">
        <v>35277</v>
      </c>
      <c r="C30" s="81" t="s">
        <v>16</v>
      </c>
      <c r="D30" s="79" t="s">
        <v>62</v>
      </c>
      <c r="E30" s="79" t="s">
        <v>18</v>
      </c>
      <c r="F30" s="82">
        <v>2000</v>
      </c>
      <c r="G30" s="126">
        <v>580</v>
      </c>
      <c r="H30" s="79" t="s">
        <v>31</v>
      </c>
      <c r="I30" s="110">
        <v>85</v>
      </c>
      <c r="J30" s="110"/>
      <c r="K30" s="110"/>
      <c r="L30" s="83" t="s">
        <v>63</v>
      </c>
    </row>
    <row r="31" spans="1:12">
      <c r="A31" s="79" t="s">
        <v>15</v>
      </c>
      <c r="B31" s="80">
        <v>35278</v>
      </c>
      <c r="C31" s="81" t="s">
        <v>16</v>
      </c>
      <c r="D31" s="79" t="s">
        <v>64</v>
      </c>
      <c r="E31" s="79" t="s">
        <v>18</v>
      </c>
      <c r="F31" s="82">
        <v>3500</v>
      </c>
      <c r="G31" s="126">
        <v>830</v>
      </c>
      <c r="H31" s="79" t="s">
        <v>31</v>
      </c>
      <c r="I31" s="110">
        <v>85</v>
      </c>
      <c r="J31" s="110"/>
      <c r="K31" s="110"/>
      <c r="L31" s="83" t="s">
        <v>65</v>
      </c>
    </row>
    <row r="32" spans="1:12">
      <c r="A32" s="79" t="s">
        <v>15</v>
      </c>
      <c r="B32" s="80">
        <v>35324</v>
      </c>
      <c r="C32" s="81" t="s">
        <v>27</v>
      </c>
      <c r="D32" s="79"/>
      <c r="E32" s="79" t="s">
        <v>18</v>
      </c>
      <c r="F32" s="82"/>
      <c r="G32" s="126" t="s">
        <v>66</v>
      </c>
      <c r="H32" s="79" t="s">
        <v>31</v>
      </c>
      <c r="I32" s="110">
        <v>85</v>
      </c>
      <c r="J32" s="110"/>
      <c r="K32" s="110"/>
      <c r="L32" s="83" t="s">
        <v>67</v>
      </c>
    </row>
    <row r="33" spans="1:12">
      <c r="A33" s="79" t="s">
        <v>15</v>
      </c>
      <c r="B33" s="80">
        <v>35515</v>
      </c>
      <c r="C33" s="81" t="s">
        <v>16</v>
      </c>
      <c r="D33" s="79" t="s">
        <v>68</v>
      </c>
      <c r="E33" s="79" t="s">
        <v>18</v>
      </c>
      <c r="F33" s="82">
        <v>5000</v>
      </c>
      <c r="G33" s="126">
        <v>580</v>
      </c>
      <c r="H33" s="79" t="s">
        <v>31</v>
      </c>
      <c r="I33" s="110">
        <v>85</v>
      </c>
      <c r="J33" s="110"/>
      <c r="K33" s="110"/>
      <c r="L33" s="83" t="s">
        <v>69</v>
      </c>
    </row>
    <row r="34" spans="1:12">
      <c r="A34" s="79" t="s">
        <v>15</v>
      </c>
      <c r="B34" s="80">
        <v>35682</v>
      </c>
      <c r="C34" s="81" t="s">
        <v>16</v>
      </c>
      <c r="D34" s="79" t="s">
        <v>70</v>
      </c>
      <c r="E34" s="79" t="s">
        <v>18</v>
      </c>
      <c r="F34" s="82">
        <v>4000</v>
      </c>
      <c r="G34" s="126">
        <v>680</v>
      </c>
      <c r="H34" s="79" t="s">
        <v>31</v>
      </c>
      <c r="I34" s="110">
        <v>85</v>
      </c>
      <c r="J34" s="110"/>
      <c r="K34" s="110"/>
      <c r="L34" s="83" t="s">
        <v>71</v>
      </c>
    </row>
    <row r="35" spans="1:12">
      <c r="A35" s="79" t="s">
        <v>15</v>
      </c>
      <c r="B35" s="80">
        <v>35692</v>
      </c>
      <c r="C35" s="81" t="s">
        <v>16</v>
      </c>
      <c r="D35" s="79" t="s">
        <v>25</v>
      </c>
      <c r="E35" s="79" t="s">
        <v>18</v>
      </c>
      <c r="F35" s="82">
        <v>2500</v>
      </c>
      <c r="G35" s="126">
        <v>580</v>
      </c>
      <c r="H35" s="79" t="s">
        <v>31</v>
      </c>
      <c r="I35" s="110">
        <v>85</v>
      </c>
      <c r="J35" s="110"/>
      <c r="K35" s="110"/>
      <c r="L35" s="83" t="s">
        <v>72</v>
      </c>
    </row>
    <row r="36" spans="1:12">
      <c r="A36" s="79" t="s">
        <v>15</v>
      </c>
      <c r="B36" s="80">
        <v>35720</v>
      </c>
      <c r="C36" s="81" t="s">
        <v>16</v>
      </c>
      <c r="D36" s="79" t="s">
        <v>23</v>
      </c>
      <c r="E36" s="79" t="s">
        <v>18</v>
      </c>
      <c r="F36" s="82">
        <v>3000</v>
      </c>
      <c r="G36" s="126">
        <v>580</v>
      </c>
      <c r="H36" s="79" t="s">
        <v>31</v>
      </c>
      <c r="I36" s="110">
        <v>85</v>
      </c>
      <c r="J36" s="110"/>
      <c r="K36" s="110"/>
      <c r="L36" s="83" t="s">
        <v>73</v>
      </c>
    </row>
    <row r="37" spans="1:12">
      <c r="A37" s="79" t="s">
        <v>15</v>
      </c>
      <c r="B37" s="80">
        <v>35927</v>
      </c>
      <c r="C37" s="81" t="s">
        <v>16</v>
      </c>
      <c r="D37" s="79" t="s">
        <v>29</v>
      </c>
      <c r="E37" s="79" t="s">
        <v>74</v>
      </c>
      <c r="F37" s="82">
        <v>6000</v>
      </c>
      <c r="G37" s="126">
        <v>500</v>
      </c>
      <c r="H37" s="79" t="s">
        <v>75</v>
      </c>
      <c r="I37" s="110" t="s">
        <v>76</v>
      </c>
      <c r="J37" s="110"/>
      <c r="K37" s="110"/>
      <c r="L37" s="83" t="s">
        <v>77</v>
      </c>
    </row>
    <row r="38" spans="1:12">
      <c r="A38" s="79" t="s">
        <v>15</v>
      </c>
      <c r="B38" s="80">
        <v>36087</v>
      </c>
      <c r="C38" s="81" t="s">
        <v>27</v>
      </c>
      <c r="D38" s="79"/>
      <c r="E38" s="79" t="s">
        <v>78</v>
      </c>
      <c r="F38" s="82"/>
      <c r="G38" s="126"/>
      <c r="H38" s="79" t="s">
        <v>75</v>
      </c>
      <c r="I38" s="110" t="s">
        <v>79</v>
      </c>
      <c r="J38" s="110"/>
      <c r="K38" s="110"/>
      <c r="L38" s="83" t="s">
        <v>80</v>
      </c>
    </row>
    <row r="39" spans="1:12">
      <c r="A39" s="79" t="s">
        <v>15</v>
      </c>
      <c r="B39" s="80">
        <v>36126</v>
      </c>
      <c r="C39" s="81" t="s">
        <v>16</v>
      </c>
      <c r="D39" s="79" t="s">
        <v>62</v>
      </c>
      <c r="E39" s="79" t="s">
        <v>18</v>
      </c>
      <c r="F39" s="82">
        <v>2000</v>
      </c>
      <c r="G39" s="126">
        <v>630</v>
      </c>
      <c r="H39" s="79" t="s">
        <v>31</v>
      </c>
      <c r="I39" s="110">
        <v>85</v>
      </c>
      <c r="J39" s="110"/>
      <c r="K39" s="110"/>
      <c r="L39" s="83" t="s">
        <v>81</v>
      </c>
    </row>
    <row r="40" spans="1:12">
      <c r="A40" s="79" t="s">
        <v>15</v>
      </c>
      <c r="B40" s="80">
        <v>36196</v>
      </c>
      <c r="C40" s="81" t="s">
        <v>16</v>
      </c>
      <c r="D40" s="79" t="s">
        <v>82</v>
      </c>
      <c r="E40" s="79" t="s">
        <v>18</v>
      </c>
      <c r="F40" s="82">
        <v>4000</v>
      </c>
      <c r="G40" s="126">
        <v>630</v>
      </c>
      <c r="H40" s="79" t="s">
        <v>31</v>
      </c>
      <c r="I40" s="110">
        <v>85</v>
      </c>
      <c r="J40" s="110"/>
      <c r="K40" s="110"/>
      <c r="L40" s="83" t="s">
        <v>83</v>
      </c>
    </row>
    <row r="41" spans="1:12">
      <c r="A41" s="79" t="s">
        <v>15</v>
      </c>
      <c r="B41" s="80">
        <v>36203</v>
      </c>
      <c r="C41" s="81" t="s">
        <v>16</v>
      </c>
      <c r="D41" s="79" t="s">
        <v>84</v>
      </c>
      <c r="E41" s="79" t="s">
        <v>18</v>
      </c>
      <c r="F41" s="82">
        <v>10000</v>
      </c>
      <c r="G41" s="126">
        <v>660</v>
      </c>
      <c r="H41" s="79" t="s">
        <v>31</v>
      </c>
      <c r="I41" s="110">
        <v>85</v>
      </c>
      <c r="J41" s="110"/>
      <c r="K41" s="110"/>
      <c r="L41" s="83" t="s">
        <v>85</v>
      </c>
    </row>
    <row r="42" spans="1:12">
      <c r="A42" s="79" t="s">
        <v>15</v>
      </c>
      <c r="B42" s="80">
        <v>36236</v>
      </c>
      <c r="C42" s="81" t="s">
        <v>16</v>
      </c>
      <c r="D42" s="79" t="s">
        <v>54</v>
      </c>
      <c r="E42" s="79" t="s">
        <v>18</v>
      </c>
      <c r="F42" s="82">
        <v>5000</v>
      </c>
      <c r="G42" s="126">
        <v>360</v>
      </c>
      <c r="H42" s="79" t="s">
        <v>31</v>
      </c>
      <c r="I42" s="110">
        <v>85</v>
      </c>
      <c r="J42" s="110"/>
      <c r="K42" s="110"/>
      <c r="L42" s="83" t="s">
        <v>86</v>
      </c>
    </row>
    <row r="43" spans="1:12">
      <c r="A43" s="79" t="s">
        <v>15</v>
      </c>
      <c r="B43" s="80">
        <v>36349</v>
      </c>
      <c r="C43" s="81" t="s">
        <v>16</v>
      </c>
      <c r="D43" s="79" t="s">
        <v>84</v>
      </c>
      <c r="E43" s="79" t="s">
        <v>18</v>
      </c>
      <c r="F43" s="82">
        <v>1500</v>
      </c>
      <c r="G43" s="126">
        <v>580</v>
      </c>
      <c r="H43" s="79" t="s">
        <v>31</v>
      </c>
      <c r="I43" s="110">
        <v>85</v>
      </c>
      <c r="J43" s="110"/>
      <c r="K43" s="110"/>
      <c r="L43" s="83" t="s">
        <v>87</v>
      </c>
    </row>
    <row r="44" spans="1:12">
      <c r="A44" s="79" t="s">
        <v>15</v>
      </c>
      <c r="B44" s="80">
        <v>36382</v>
      </c>
      <c r="C44" s="81" t="s">
        <v>16</v>
      </c>
      <c r="D44" s="79" t="s">
        <v>44</v>
      </c>
      <c r="E44" s="79" t="s">
        <v>18</v>
      </c>
      <c r="F44" s="82">
        <v>2500</v>
      </c>
      <c r="G44" s="126">
        <v>670</v>
      </c>
      <c r="H44" s="79" t="s">
        <v>31</v>
      </c>
      <c r="I44" s="110">
        <v>85</v>
      </c>
      <c r="J44" s="110"/>
      <c r="K44" s="110"/>
      <c r="L44" s="83" t="s">
        <v>88</v>
      </c>
    </row>
    <row r="45" spans="1:12">
      <c r="A45" s="79" t="s">
        <v>15</v>
      </c>
      <c r="B45" s="80">
        <v>36395</v>
      </c>
      <c r="C45" s="81" t="s">
        <v>16</v>
      </c>
      <c r="D45" s="79" t="s">
        <v>41</v>
      </c>
      <c r="E45" s="79" t="s">
        <v>18</v>
      </c>
      <c r="F45" s="82">
        <v>5000</v>
      </c>
      <c r="G45" s="126">
        <v>706</v>
      </c>
      <c r="H45" s="79" t="s">
        <v>31</v>
      </c>
      <c r="I45" s="110">
        <v>85</v>
      </c>
      <c r="J45" s="110"/>
      <c r="K45" s="110"/>
      <c r="L45" s="83" t="s">
        <v>89</v>
      </c>
    </row>
    <row r="46" spans="1:12">
      <c r="A46" s="79" t="s">
        <v>15</v>
      </c>
      <c r="B46" s="80">
        <v>36479</v>
      </c>
      <c r="C46" s="81" t="s">
        <v>16</v>
      </c>
      <c r="D46" s="79" t="s">
        <v>90</v>
      </c>
      <c r="E46" s="79" t="s">
        <v>18</v>
      </c>
      <c r="F46" s="82">
        <v>1000</v>
      </c>
      <c r="G46" s="126">
        <v>620</v>
      </c>
      <c r="H46" s="79" t="s">
        <v>31</v>
      </c>
      <c r="I46" s="110">
        <v>85</v>
      </c>
      <c r="J46" s="110"/>
      <c r="K46" s="110"/>
      <c r="L46" s="83" t="s">
        <v>91</v>
      </c>
    </row>
    <row r="47" spans="1:12">
      <c r="A47" s="79" t="s">
        <v>15</v>
      </c>
      <c r="B47" s="80">
        <v>36529</v>
      </c>
      <c r="C47" s="81" t="s">
        <v>16</v>
      </c>
      <c r="D47" s="79" t="s">
        <v>21</v>
      </c>
      <c r="E47" s="79" t="s">
        <v>18</v>
      </c>
      <c r="F47" s="82">
        <v>4500</v>
      </c>
      <c r="G47" s="126">
        <v>600</v>
      </c>
      <c r="H47" s="79" t="s">
        <v>31</v>
      </c>
      <c r="I47" s="110">
        <v>85</v>
      </c>
      <c r="J47" s="110"/>
      <c r="K47" s="110"/>
      <c r="L47" s="83" t="s">
        <v>92</v>
      </c>
    </row>
    <row r="48" spans="1:12">
      <c r="A48" s="79" t="s">
        <v>15</v>
      </c>
      <c r="B48" s="80">
        <v>36566</v>
      </c>
      <c r="C48" s="81" t="s">
        <v>16</v>
      </c>
      <c r="D48" s="79" t="s">
        <v>59</v>
      </c>
      <c r="E48" s="79" t="s">
        <v>18</v>
      </c>
      <c r="F48" s="82">
        <v>2500</v>
      </c>
      <c r="G48" s="126">
        <v>640</v>
      </c>
      <c r="H48" s="79" t="s">
        <v>31</v>
      </c>
      <c r="I48" s="110">
        <v>85</v>
      </c>
      <c r="J48" s="110"/>
      <c r="K48" s="110"/>
      <c r="L48" s="83" t="s">
        <v>93</v>
      </c>
    </row>
    <row r="49" spans="1:12">
      <c r="A49" s="79" t="s">
        <v>15</v>
      </c>
      <c r="B49" s="80">
        <v>36584</v>
      </c>
      <c r="C49" s="81" t="s">
        <v>16</v>
      </c>
      <c r="D49" s="79" t="s">
        <v>84</v>
      </c>
      <c r="E49" s="79" t="s">
        <v>18</v>
      </c>
      <c r="F49" s="82">
        <v>3000</v>
      </c>
      <c r="G49" s="126">
        <v>660</v>
      </c>
      <c r="H49" s="79" t="s">
        <v>31</v>
      </c>
      <c r="I49" s="110">
        <v>85</v>
      </c>
      <c r="J49" s="110"/>
      <c r="K49" s="110"/>
      <c r="L49" s="83" t="s">
        <v>94</v>
      </c>
    </row>
    <row r="50" spans="1:12">
      <c r="A50" s="79" t="s">
        <v>15</v>
      </c>
      <c r="B50" s="80">
        <v>36584</v>
      </c>
      <c r="C50" s="81" t="s">
        <v>16</v>
      </c>
      <c r="D50" s="79" t="s">
        <v>84</v>
      </c>
      <c r="E50" s="79" t="s">
        <v>18</v>
      </c>
      <c r="F50" s="82">
        <v>3000</v>
      </c>
      <c r="G50" s="126"/>
      <c r="H50" s="79" t="s">
        <v>31</v>
      </c>
      <c r="I50" s="110">
        <v>85</v>
      </c>
      <c r="J50" s="110"/>
      <c r="K50" s="110"/>
      <c r="L50" s="83" t="s">
        <v>95</v>
      </c>
    </row>
    <row r="51" spans="1:12">
      <c r="A51" s="79" t="s">
        <v>15</v>
      </c>
      <c r="B51" s="80">
        <v>36588</v>
      </c>
      <c r="C51" s="81" t="s">
        <v>27</v>
      </c>
      <c r="D51" s="79"/>
      <c r="E51" s="79" t="s">
        <v>18</v>
      </c>
      <c r="F51" s="82"/>
      <c r="G51" s="126"/>
      <c r="H51" s="79" t="s">
        <v>31</v>
      </c>
      <c r="I51" s="110">
        <v>85</v>
      </c>
      <c r="J51" s="110"/>
      <c r="K51" s="110"/>
      <c r="L51" s="83" t="s">
        <v>96</v>
      </c>
    </row>
    <row r="52" spans="1:12">
      <c r="A52" s="79" t="s">
        <v>15</v>
      </c>
      <c r="B52" s="80">
        <v>36588</v>
      </c>
      <c r="C52" s="81" t="s">
        <v>27</v>
      </c>
      <c r="D52" s="79"/>
      <c r="E52" s="79" t="s">
        <v>18</v>
      </c>
      <c r="F52" s="82"/>
      <c r="G52" s="126"/>
      <c r="H52" s="79" t="s">
        <v>31</v>
      </c>
      <c r="I52" s="110">
        <v>85</v>
      </c>
      <c r="J52" s="110"/>
      <c r="K52" s="110"/>
      <c r="L52" s="83" t="s">
        <v>97</v>
      </c>
    </row>
    <row r="53" spans="1:12">
      <c r="A53" s="79" t="s">
        <v>15</v>
      </c>
      <c r="B53" s="80">
        <v>36605</v>
      </c>
      <c r="C53" s="81" t="s">
        <v>16</v>
      </c>
      <c r="D53" s="79" t="s">
        <v>98</v>
      </c>
      <c r="E53" s="79" t="s">
        <v>18</v>
      </c>
      <c r="F53" s="82">
        <v>7500</v>
      </c>
      <c r="G53" s="126">
        <v>660</v>
      </c>
      <c r="H53" s="79" t="s">
        <v>31</v>
      </c>
      <c r="I53" s="110">
        <v>85</v>
      </c>
      <c r="J53" s="110"/>
      <c r="K53" s="110"/>
      <c r="L53" s="83" t="s">
        <v>99</v>
      </c>
    </row>
    <row r="54" spans="1:12">
      <c r="A54" s="79" t="s">
        <v>15</v>
      </c>
      <c r="B54" s="80">
        <v>36609</v>
      </c>
      <c r="C54" s="81" t="s">
        <v>16</v>
      </c>
      <c r="D54" s="79" t="s">
        <v>70</v>
      </c>
      <c r="E54" s="79" t="s">
        <v>18</v>
      </c>
      <c r="F54" s="82">
        <v>5000</v>
      </c>
      <c r="G54" s="126">
        <v>715</v>
      </c>
      <c r="H54" s="79" t="s">
        <v>31</v>
      </c>
      <c r="I54" s="110">
        <v>85</v>
      </c>
      <c r="J54" s="110"/>
      <c r="K54" s="110"/>
      <c r="L54" s="83" t="s">
        <v>100</v>
      </c>
    </row>
    <row r="55" spans="1:12">
      <c r="A55" s="79" t="s">
        <v>15</v>
      </c>
      <c r="B55" s="80">
        <v>36706</v>
      </c>
      <c r="C55" s="81" t="s">
        <v>27</v>
      </c>
      <c r="D55" s="79"/>
      <c r="E55" s="79" t="s">
        <v>18</v>
      </c>
      <c r="F55" s="82"/>
      <c r="G55" s="126"/>
      <c r="H55" s="79" t="s">
        <v>31</v>
      </c>
      <c r="I55" s="110">
        <v>85</v>
      </c>
      <c r="J55" s="110"/>
      <c r="K55" s="110"/>
      <c r="L55" s="83" t="s">
        <v>101</v>
      </c>
    </row>
    <row r="56" spans="1:12">
      <c r="A56" s="79" t="s">
        <v>15</v>
      </c>
      <c r="B56" s="80">
        <v>36720</v>
      </c>
      <c r="C56" s="81" t="s">
        <v>16</v>
      </c>
      <c r="D56" s="79" t="s">
        <v>25</v>
      </c>
      <c r="E56" s="79" t="s">
        <v>18</v>
      </c>
      <c r="F56" s="82">
        <v>2000</v>
      </c>
      <c r="G56" s="126">
        <v>600</v>
      </c>
      <c r="H56" s="79" t="s">
        <v>31</v>
      </c>
      <c r="I56" s="110">
        <v>85</v>
      </c>
      <c r="J56" s="110"/>
      <c r="K56" s="110"/>
      <c r="L56" s="83" t="s">
        <v>102</v>
      </c>
    </row>
    <row r="57" spans="1:12">
      <c r="A57" s="79" t="s">
        <v>15</v>
      </c>
      <c r="B57" s="80">
        <v>36741</v>
      </c>
      <c r="C57" s="81" t="s">
        <v>16</v>
      </c>
      <c r="D57" s="79" t="s">
        <v>25</v>
      </c>
      <c r="E57" s="79" t="s">
        <v>18</v>
      </c>
      <c r="F57" s="82">
        <v>5000</v>
      </c>
      <c r="G57" s="126">
        <v>600</v>
      </c>
      <c r="H57" s="79" t="s">
        <v>31</v>
      </c>
      <c r="I57" s="110">
        <v>85</v>
      </c>
      <c r="J57" s="110"/>
      <c r="K57" s="110"/>
      <c r="L57" s="83" t="s">
        <v>103</v>
      </c>
    </row>
    <row r="58" spans="1:12">
      <c r="A58" s="79" t="s">
        <v>15</v>
      </c>
      <c r="B58" s="80">
        <v>36756</v>
      </c>
      <c r="C58" s="81" t="s">
        <v>16</v>
      </c>
      <c r="D58" s="79" t="s">
        <v>104</v>
      </c>
      <c r="E58" s="79" t="s">
        <v>18</v>
      </c>
      <c r="F58" s="82">
        <v>5000</v>
      </c>
      <c r="G58" s="126">
        <v>600</v>
      </c>
      <c r="H58" s="79" t="s">
        <v>31</v>
      </c>
      <c r="I58" s="110">
        <v>85</v>
      </c>
      <c r="J58" s="110"/>
      <c r="K58" s="110"/>
      <c r="L58" s="83" t="s">
        <v>105</v>
      </c>
    </row>
    <row r="59" spans="1:12">
      <c r="A59" s="79" t="s">
        <v>15</v>
      </c>
      <c r="B59" s="80">
        <v>36797</v>
      </c>
      <c r="C59" s="81" t="s">
        <v>16</v>
      </c>
      <c r="D59" s="79" t="s">
        <v>25</v>
      </c>
      <c r="E59" s="79" t="s">
        <v>18</v>
      </c>
      <c r="F59" s="82">
        <v>7500</v>
      </c>
      <c r="G59" s="126">
        <v>600</v>
      </c>
      <c r="H59" s="79" t="s">
        <v>31</v>
      </c>
      <c r="I59" s="110">
        <v>85</v>
      </c>
      <c r="J59" s="110"/>
      <c r="K59" s="110"/>
      <c r="L59" s="83" t="s">
        <v>106</v>
      </c>
    </row>
    <row r="60" spans="1:12">
      <c r="A60" s="79" t="s">
        <v>15</v>
      </c>
      <c r="B60" s="80">
        <v>36941</v>
      </c>
      <c r="C60" s="81" t="s">
        <v>27</v>
      </c>
      <c r="D60" s="79"/>
      <c r="E60" s="79" t="s">
        <v>18</v>
      </c>
      <c r="F60" s="82"/>
      <c r="G60" s="126"/>
      <c r="H60" s="79" t="s">
        <v>31</v>
      </c>
      <c r="I60" s="110">
        <v>85</v>
      </c>
      <c r="J60" s="110"/>
      <c r="K60" s="110"/>
      <c r="L60" s="83" t="s">
        <v>107</v>
      </c>
    </row>
    <row r="61" spans="1:12" ht="25.5">
      <c r="A61" s="79" t="s">
        <v>15</v>
      </c>
      <c r="B61" s="80">
        <v>37036</v>
      </c>
      <c r="C61" s="81" t="s">
        <v>16</v>
      </c>
      <c r="D61" s="79" t="s">
        <v>108</v>
      </c>
      <c r="E61" s="79" t="s">
        <v>18</v>
      </c>
      <c r="F61" s="82">
        <v>6000</v>
      </c>
      <c r="G61" s="126">
        <v>720</v>
      </c>
      <c r="H61" s="79" t="s">
        <v>31</v>
      </c>
      <c r="I61" s="110">
        <v>85</v>
      </c>
      <c r="J61" s="110"/>
      <c r="K61" s="110"/>
      <c r="L61" s="83" t="s">
        <v>109</v>
      </c>
    </row>
    <row r="62" spans="1:12">
      <c r="A62" s="79" t="s">
        <v>15</v>
      </c>
      <c r="B62" s="80">
        <v>37070</v>
      </c>
      <c r="C62" s="79" t="s">
        <v>16</v>
      </c>
      <c r="D62" s="79" t="s">
        <v>90</v>
      </c>
      <c r="E62" s="79" t="s">
        <v>18</v>
      </c>
      <c r="F62" s="82">
        <v>5000</v>
      </c>
      <c r="G62" s="126">
        <v>610</v>
      </c>
      <c r="H62" s="79" t="s">
        <v>31</v>
      </c>
      <c r="I62" s="110">
        <v>85</v>
      </c>
      <c r="J62" s="110"/>
      <c r="K62" s="110"/>
      <c r="L62" s="83" t="s">
        <v>110</v>
      </c>
    </row>
    <row r="63" spans="1:12" ht="38.25">
      <c r="A63" s="79" t="s">
        <v>15</v>
      </c>
      <c r="B63" s="80">
        <v>37291</v>
      </c>
      <c r="C63" s="79" t="s">
        <v>16</v>
      </c>
      <c r="D63" s="79" t="s">
        <v>111</v>
      </c>
      <c r="E63" s="79" t="s">
        <v>18</v>
      </c>
      <c r="F63" s="82">
        <v>9000</v>
      </c>
      <c r="G63" s="126">
        <v>1738</v>
      </c>
      <c r="H63" s="79" t="s">
        <v>31</v>
      </c>
      <c r="I63" s="110">
        <v>85</v>
      </c>
      <c r="J63" s="110"/>
      <c r="K63" s="110"/>
      <c r="L63" s="83" t="s">
        <v>112</v>
      </c>
    </row>
    <row r="64" spans="1:12" ht="51">
      <c r="A64" s="79" t="s">
        <v>15</v>
      </c>
      <c r="B64" s="80">
        <v>37245</v>
      </c>
      <c r="C64" s="79" t="s">
        <v>16</v>
      </c>
      <c r="D64" s="79" t="s">
        <v>84</v>
      </c>
      <c r="E64" s="79" t="s">
        <v>18</v>
      </c>
      <c r="F64" s="82">
        <v>7500</v>
      </c>
      <c r="G64" s="126">
        <v>500</v>
      </c>
      <c r="H64" s="79" t="s">
        <v>31</v>
      </c>
      <c r="I64" s="110">
        <v>85</v>
      </c>
      <c r="J64" s="110"/>
      <c r="K64" s="110"/>
      <c r="L64" s="83" t="s">
        <v>113</v>
      </c>
    </row>
    <row r="65" spans="1:12" ht="25.5">
      <c r="A65" s="79" t="s">
        <v>15</v>
      </c>
      <c r="B65" s="80">
        <v>37245</v>
      </c>
      <c r="C65" s="79" t="s">
        <v>27</v>
      </c>
      <c r="D65" s="79"/>
      <c r="E65" s="79" t="s">
        <v>18</v>
      </c>
      <c r="F65" s="82"/>
      <c r="G65" s="126"/>
      <c r="H65" s="79" t="s">
        <v>31</v>
      </c>
      <c r="I65" s="106">
        <v>85</v>
      </c>
      <c r="J65" s="106"/>
      <c r="K65" s="106"/>
      <c r="L65" s="83" t="s">
        <v>114</v>
      </c>
    </row>
    <row r="66" spans="1:12" ht="38.25">
      <c r="A66" s="79" t="s">
        <v>15</v>
      </c>
      <c r="B66" s="80">
        <v>37270</v>
      </c>
      <c r="C66" s="79" t="s">
        <v>27</v>
      </c>
      <c r="D66" s="79"/>
      <c r="E66" s="79" t="s">
        <v>18</v>
      </c>
      <c r="F66" s="82"/>
      <c r="G66" s="126"/>
      <c r="H66" s="79" t="s">
        <v>31</v>
      </c>
      <c r="I66" s="106">
        <v>85</v>
      </c>
      <c r="J66" s="106"/>
      <c r="K66" s="106"/>
      <c r="L66" s="83" t="s">
        <v>115</v>
      </c>
    </row>
    <row r="67" spans="1:12" ht="51">
      <c r="A67" s="79" t="s">
        <v>15</v>
      </c>
      <c r="B67" s="80">
        <v>37312</v>
      </c>
      <c r="C67" s="79" t="s">
        <v>16</v>
      </c>
      <c r="D67" s="79" t="s">
        <v>116</v>
      </c>
      <c r="E67" s="79" t="s">
        <v>117</v>
      </c>
      <c r="F67" s="82">
        <v>4500</v>
      </c>
      <c r="G67" s="126">
        <v>1915.24</v>
      </c>
      <c r="H67" s="79" t="s">
        <v>75</v>
      </c>
      <c r="I67" s="110" t="s">
        <v>79</v>
      </c>
      <c r="J67" s="110"/>
      <c r="K67" s="110"/>
      <c r="L67" s="83" t="s">
        <v>118</v>
      </c>
    </row>
    <row r="68" spans="1:12">
      <c r="A68" s="79" t="s">
        <v>15</v>
      </c>
      <c r="B68" s="80">
        <v>37452</v>
      </c>
      <c r="C68" s="79" t="s">
        <v>27</v>
      </c>
      <c r="D68" s="79"/>
      <c r="E68" s="79" t="s">
        <v>18</v>
      </c>
      <c r="F68" s="82"/>
      <c r="G68" s="126"/>
      <c r="H68" s="79" t="s">
        <v>31</v>
      </c>
      <c r="I68" s="106">
        <v>85</v>
      </c>
      <c r="J68" s="106"/>
      <c r="K68" s="106"/>
      <c r="L68" s="83" t="s">
        <v>119</v>
      </c>
    </row>
    <row r="69" spans="1:12">
      <c r="A69" s="79" t="s">
        <v>15</v>
      </c>
      <c r="B69" s="80">
        <v>37524</v>
      </c>
      <c r="C69" s="79" t="s">
        <v>16</v>
      </c>
      <c r="D69" s="79" t="s">
        <v>68</v>
      </c>
      <c r="E69" s="79" t="s">
        <v>18</v>
      </c>
      <c r="F69" s="82">
        <v>4500</v>
      </c>
      <c r="G69" s="126">
        <v>680</v>
      </c>
      <c r="H69" s="79" t="s">
        <v>31</v>
      </c>
      <c r="I69" s="106">
        <v>85</v>
      </c>
      <c r="J69" s="106"/>
      <c r="K69" s="106"/>
      <c r="L69" s="83" t="s">
        <v>120</v>
      </c>
    </row>
    <row r="70" spans="1:12" ht="25.5">
      <c r="A70" s="79" t="s">
        <v>15</v>
      </c>
      <c r="B70" s="80">
        <v>37557</v>
      </c>
      <c r="C70" s="79" t="s">
        <v>27</v>
      </c>
      <c r="D70" s="79"/>
      <c r="E70" s="79" t="s">
        <v>18</v>
      </c>
      <c r="F70" s="82"/>
      <c r="G70" s="126"/>
      <c r="H70" s="79" t="s">
        <v>31</v>
      </c>
      <c r="I70" s="106">
        <v>85</v>
      </c>
      <c r="J70" s="106"/>
      <c r="K70" s="106"/>
      <c r="L70" s="83" t="s">
        <v>121</v>
      </c>
    </row>
    <row r="71" spans="1:12">
      <c r="A71" s="79" t="s">
        <v>15</v>
      </c>
      <c r="B71" s="80">
        <v>37581</v>
      </c>
      <c r="C71" s="79" t="s">
        <v>16</v>
      </c>
      <c r="D71" s="79" t="s">
        <v>98</v>
      </c>
      <c r="E71" s="79" t="s">
        <v>18</v>
      </c>
      <c r="F71" s="82">
        <v>1500</v>
      </c>
      <c r="G71" s="126">
        <v>952</v>
      </c>
      <c r="H71" s="79" t="s">
        <v>31</v>
      </c>
      <c r="I71" s="106">
        <v>85</v>
      </c>
      <c r="J71" s="106"/>
      <c r="K71" s="106"/>
      <c r="L71" s="83" t="s">
        <v>122</v>
      </c>
    </row>
    <row r="72" spans="1:12" ht="25.5">
      <c r="A72" s="79" t="s">
        <v>15</v>
      </c>
      <c r="B72" s="80">
        <v>37581</v>
      </c>
      <c r="C72" s="79" t="s">
        <v>16</v>
      </c>
      <c r="D72" s="79" t="s">
        <v>98</v>
      </c>
      <c r="E72" s="79" t="s">
        <v>18</v>
      </c>
      <c r="F72" s="82">
        <v>500</v>
      </c>
      <c r="G72" s="126"/>
      <c r="H72" s="79" t="s">
        <v>31</v>
      </c>
      <c r="I72" s="106">
        <v>85</v>
      </c>
      <c r="J72" s="106"/>
      <c r="K72" s="106"/>
      <c r="L72" s="83" t="s">
        <v>123</v>
      </c>
    </row>
    <row r="73" spans="1:12">
      <c r="A73" s="79" t="s">
        <v>15</v>
      </c>
      <c r="B73" s="80">
        <v>37587</v>
      </c>
      <c r="C73" s="79" t="s">
        <v>16</v>
      </c>
      <c r="D73" s="79" t="s">
        <v>21</v>
      </c>
      <c r="E73" s="79" t="s">
        <v>18</v>
      </c>
      <c r="F73" s="82">
        <v>1000</v>
      </c>
      <c r="G73" s="126">
        <v>680</v>
      </c>
      <c r="H73" s="79" t="s">
        <v>31</v>
      </c>
      <c r="I73" s="106">
        <v>85</v>
      </c>
      <c r="J73" s="106"/>
      <c r="K73" s="106"/>
      <c r="L73" s="83" t="s">
        <v>124</v>
      </c>
    </row>
    <row r="74" spans="1:12" ht="25.5">
      <c r="A74" s="79" t="s">
        <v>15</v>
      </c>
      <c r="B74" s="80">
        <v>37697</v>
      </c>
      <c r="C74" s="79" t="s">
        <v>16</v>
      </c>
      <c r="D74" s="79" t="s">
        <v>125</v>
      </c>
      <c r="E74" s="79" t="s">
        <v>18</v>
      </c>
      <c r="F74" s="82">
        <v>5000</v>
      </c>
      <c r="G74" s="126">
        <v>880</v>
      </c>
      <c r="H74" s="79" t="s">
        <v>31</v>
      </c>
      <c r="I74" s="106">
        <v>85</v>
      </c>
      <c r="J74" s="106"/>
      <c r="K74" s="106"/>
      <c r="L74" s="83" t="s">
        <v>126</v>
      </c>
    </row>
    <row r="75" spans="1:12" ht="25.5">
      <c r="A75" s="79" t="s">
        <v>15</v>
      </c>
      <c r="B75" s="80">
        <v>37764</v>
      </c>
      <c r="C75" s="79" t="s">
        <v>16</v>
      </c>
      <c r="D75" s="79" t="s">
        <v>127</v>
      </c>
      <c r="E75" s="79" t="s">
        <v>18</v>
      </c>
      <c r="F75" s="82">
        <v>2500</v>
      </c>
      <c r="G75" s="126">
        <v>1044</v>
      </c>
      <c r="H75" s="79" t="s">
        <v>31</v>
      </c>
      <c r="I75" s="106">
        <v>85</v>
      </c>
      <c r="J75" s="106"/>
      <c r="K75" s="106"/>
      <c r="L75" s="83" t="s">
        <v>128</v>
      </c>
    </row>
    <row r="76" spans="1:12">
      <c r="A76" s="79" t="s">
        <v>15</v>
      </c>
      <c r="B76" s="80">
        <v>37799</v>
      </c>
      <c r="C76" s="79" t="s">
        <v>16</v>
      </c>
      <c r="D76" s="79" t="s">
        <v>129</v>
      </c>
      <c r="E76" s="79" t="s">
        <v>18</v>
      </c>
      <c r="F76" s="82">
        <v>11000</v>
      </c>
      <c r="G76" s="126">
        <v>1120</v>
      </c>
      <c r="H76" s="79" t="s">
        <v>31</v>
      </c>
      <c r="I76" s="106">
        <v>85</v>
      </c>
      <c r="J76" s="106"/>
      <c r="K76" s="106"/>
      <c r="L76" s="83" t="s">
        <v>130</v>
      </c>
    </row>
    <row r="77" spans="1:12" ht="25.5">
      <c r="A77" s="79" t="s">
        <v>15</v>
      </c>
      <c r="B77" s="80">
        <v>37825</v>
      </c>
      <c r="C77" s="79" t="s">
        <v>16</v>
      </c>
      <c r="D77" s="79" t="s">
        <v>44</v>
      </c>
      <c r="E77" s="79" t="s">
        <v>18</v>
      </c>
      <c r="F77" s="82">
        <v>5000</v>
      </c>
      <c r="G77" s="126">
        <v>1632</v>
      </c>
      <c r="H77" s="79" t="s">
        <v>31</v>
      </c>
      <c r="I77" s="106">
        <v>85</v>
      </c>
      <c r="J77" s="106"/>
      <c r="K77" s="106"/>
      <c r="L77" s="85" t="s">
        <v>131</v>
      </c>
    </row>
    <row r="78" spans="1:12" ht="25.5">
      <c r="A78" s="79" t="s">
        <v>15</v>
      </c>
      <c r="B78" s="80">
        <v>37880</v>
      </c>
      <c r="C78" s="79" t="s">
        <v>16</v>
      </c>
      <c r="D78" s="79" t="s">
        <v>132</v>
      </c>
      <c r="E78" s="79" t="s">
        <v>18</v>
      </c>
      <c r="F78" s="82">
        <v>30000</v>
      </c>
      <c r="G78" s="126">
        <v>3300</v>
      </c>
      <c r="H78" s="79" t="s">
        <v>31</v>
      </c>
      <c r="I78" s="106">
        <v>85</v>
      </c>
      <c r="J78" s="106"/>
      <c r="K78" s="106"/>
      <c r="L78" s="83" t="s">
        <v>133</v>
      </c>
    </row>
    <row r="79" spans="1:12" ht="25.5">
      <c r="A79" s="79" t="s">
        <v>15</v>
      </c>
      <c r="B79" s="80">
        <v>37890</v>
      </c>
      <c r="C79" s="79" t="s">
        <v>16</v>
      </c>
      <c r="D79" s="79" t="s">
        <v>134</v>
      </c>
      <c r="E79" s="79" t="s">
        <v>18</v>
      </c>
      <c r="F79" s="82">
        <v>3000</v>
      </c>
      <c r="G79" s="126"/>
      <c r="H79" s="79" t="s">
        <v>31</v>
      </c>
      <c r="I79" s="106">
        <v>85</v>
      </c>
      <c r="J79" s="106"/>
      <c r="K79" s="106"/>
      <c r="L79" s="83" t="s">
        <v>135</v>
      </c>
    </row>
    <row r="80" spans="1:12" ht="25.5">
      <c r="A80" s="79" t="s">
        <v>15</v>
      </c>
      <c r="B80" s="80">
        <v>37890</v>
      </c>
      <c r="C80" s="79" t="s">
        <v>16</v>
      </c>
      <c r="D80" s="79" t="s">
        <v>134</v>
      </c>
      <c r="E80" s="79" t="s">
        <v>18</v>
      </c>
      <c r="F80" s="82">
        <v>5000</v>
      </c>
      <c r="G80" s="126">
        <v>2859</v>
      </c>
      <c r="H80" s="79" t="s">
        <v>31</v>
      </c>
      <c r="I80" s="106">
        <v>85</v>
      </c>
      <c r="J80" s="106"/>
      <c r="K80" s="106"/>
      <c r="L80" s="83" t="s">
        <v>136</v>
      </c>
    </row>
    <row r="81" spans="1:12" ht="25.5">
      <c r="A81" s="79" t="s">
        <v>15</v>
      </c>
      <c r="B81" s="80">
        <v>37902</v>
      </c>
      <c r="C81" s="79" t="s">
        <v>16</v>
      </c>
      <c r="D81" s="79" t="s">
        <v>21</v>
      </c>
      <c r="E81" s="79" t="s">
        <v>117</v>
      </c>
      <c r="F81" s="82">
        <v>3000</v>
      </c>
      <c r="G81" s="126">
        <v>2859</v>
      </c>
      <c r="H81" s="79" t="s">
        <v>75</v>
      </c>
      <c r="I81" s="106">
        <v>34</v>
      </c>
      <c r="J81" s="106"/>
      <c r="K81" s="106"/>
      <c r="L81" s="83" t="s">
        <v>137</v>
      </c>
    </row>
    <row r="82" spans="1:12" ht="25.5">
      <c r="A82" s="79" t="s">
        <v>15</v>
      </c>
      <c r="B82" s="80">
        <v>37932</v>
      </c>
      <c r="C82" s="79" t="s">
        <v>16</v>
      </c>
      <c r="D82" s="79" t="s">
        <v>138</v>
      </c>
      <c r="E82" s="79" t="s">
        <v>18</v>
      </c>
      <c r="F82" s="82">
        <v>5000</v>
      </c>
      <c r="G82" s="126">
        <v>1230</v>
      </c>
      <c r="H82" s="79" t="s">
        <v>31</v>
      </c>
      <c r="I82" s="106">
        <v>85</v>
      </c>
      <c r="J82" s="106"/>
      <c r="K82" s="106"/>
      <c r="L82" s="83" t="s">
        <v>139</v>
      </c>
    </row>
    <row r="83" spans="1:12" ht="38.25">
      <c r="A83" s="79" t="s">
        <v>15</v>
      </c>
      <c r="B83" s="80">
        <v>37953</v>
      </c>
      <c r="C83" s="79" t="s">
        <v>16</v>
      </c>
      <c r="D83" s="79" t="s">
        <v>70</v>
      </c>
      <c r="E83" s="79" t="s">
        <v>18</v>
      </c>
      <c r="F83" s="82">
        <v>3700</v>
      </c>
      <c r="G83" s="126">
        <v>1324</v>
      </c>
      <c r="H83" s="79" t="s">
        <v>31</v>
      </c>
      <c r="I83" s="106">
        <v>85</v>
      </c>
      <c r="J83" s="106"/>
      <c r="K83" s="106"/>
      <c r="L83" s="83" t="s">
        <v>140</v>
      </c>
    </row>
    <row r="84" spans="1:12" ht="63.75">
      <c r="A84" s="79" t="s">
        <v>15</v>
      </c>
      <c r="B84" s="80">
        <v>38042</v>
      </c>
      <c r="C84" s="79" t="s">
        <v>16</v>
      </c>
      <c r="D84" s="79" t="s">
        <v>21</v>
      </c>
      <c r="E84" s="79" t="s">
        <v>18</v>
      </c>
      <c r="F84" s="82">
        <v>8000</v>
      </c>
      <c r="G84" s="126">
        <v>1324</v>
      </c>
      <c r="H84" s="79" t="s">
        <v>31</v>
      </c>
      <c r="I84" s="106">
        <v>85</v>
      </c>
      <c r="J84" s="106"/>
      <c r="K84" s="106"/>
      <c r="L84" s="83" t="s">
        <v>141</v>
      </c>
    </row>
    <row r="85" spans="1:12" ht="51">
      <c r="A85" s="79" t="s">
        <v>15</v>
      </c>
      <c r="B85" s="80">
        <v>38075</v>
      </c>
      <c r="C85" s="79" t="s">
        <v>16</v>
      </c>
      <c r="D85" s="79" t="s">
        <v>25</v>
      </c>
      <c r="E85" s="79" t="s">
        <v>18</v>
      </c>
      <c r="F85" s="82">
        <v>6000</v>
      </c>
      <c r="G85" s="126">
        <f>1189-750</f>
        <v>439</v>
      </c>
      <c r="H85" s="79" t="s">
        <v>31</v>
      </c>
      <c r="I85" s="106">
        <v>85</v>
      </c>
      <c r="J85" s="106"/>
      <c r="K85" s="106"/>
      <c r="L85" s="83" t="s">
        <v>142</v>
      </c>
    </row>
    <row r="86" spans="1:12" ht="51">
      <c r="A86" s="79" t="s">
        <v>15</v>
      </c>
      <c r="B86" s="80">
        <v>38079</v>
      </c>
      <c r="C86" s="79" t="s">
        <v>16</v>
      </c>
      <c r="D86" s="79" t="s">
        <v>143</v>
      </c>
      <c r="E86" s="79" t="s">
        <v>18</v>
      </c>
      <c r="F86" s="82">
        <v>10000</v>
      </c>
      <c r="G86" s="126">
        <v>2201</v>
      </c>
      <c r="H86" s="79" t="s">
        <v>31</v>
      </c>
      <c r="I86" s="106">
        <v>85</v>
      </c>
      <c r="J86" s="106"/>
      <c r="K86" s="106"/>
      <c r="L86" s="83" t="s">
        <v>144</v>
      </c>
    </row>
    <row r="87" spans="1:12" ht="25.5">
      <c r="A87" s="79" t="s">
        <v>15</v>
      </c>
      <c r="B87" s="80">
        <v>38103</v>
      </c>
      <c r="C87" s="79" t="s">
        <v>16</v>
      </c>
      <c r="D87" s="79" t="s">
        <v>145</v>
      </c>
      <c r="E87" s="79" t="s">
        <v>18</v>
      </c>
      <c r="F87" s="82">
        <v>15000</v>
      </c>
      <c r="G87" s="126">
        <v>1530</v>
      </c>
      <c r="H87" s="79" t="s">
        <v>31</v>
      </c>
      <c r="I87" s="106">
        <v>85</v>
      </c>
      <c r="J87" s="106"/>
      <c r="K87" s="106"/>
      <c r="L87" s="83" t="s">
        <v>146</v>
      </c>
    </row>
    <row r="88" spans="1:12" ht="25.5">
      <c r="A88" s="79" t="s">
        <v>15</v>
      </c>
      <c r="B88" s="80">
        <v>38154</v>
      </c>
      <c r="C88" s="79" t="s">
        <v>16</v>
      </c>
      <c r="D88" s="79" t="s">
        <v>147</v>
      </c>
      <c r="E88" s="79" t="s">
        <v>18</v>
      </c>
      <c r="F88" s="82">
        <v>9000</v>
      </c>
      <c r="G88" s="126">
        <v>897</v>
      </c>
      <c r="H88" s="79" t="s">
        <v>31</v>
      </c>
      <c r="I88" s="106">
        <v>85</v>
      </c>
      <c r="J88" s="106"/>
      <c r="K88" s="106"/>
      <c r="L88" s="83" t="s">
        <v>148</v>
      </c>
    </row>
    <row r="89" spans="1:12">
      <c r="A89" s="79" t="s">
        <v>15</v>
      </c>
      <c r="B89" s="80">
        <v>38167</v>
      </c>
      <c r="C89" s="79" t="s">
        <v>27</v>
      </c>
      <c r="D89" s="79"/>
      <c r="E89" s="79" t="s">
        <v>18</v>
      </c>
      <c r="F89" s="82"/>
      <c r="G89" s="126"/>
      <c r="H89" s="79" t="s">
        <v>31</v>
      </c>
      <c r="I89" s="106">
        <v>85</v>
      </c>
      <c r="J89" s="106"/>
      <c r="K89" s="106"/>
      <c r="L89" s="83" t="s">
        <v>149</v>
      </c>
    </row>
    <row r="90" spans="1:12" ht="25.5">
      <c r="A90" s="79" t="s">
        <v>15</v>
      </c>
      <c r="B90" s="80">
        <v>38170</v>
      </c>
      <c r="C90" s="79" t="s">
        <v>16</v>
      </c>
      <c r="D90" s="79" t="s">
        <v>25</v>
      </c>
      <c r="E90" s="79" t="s">
        <v>18</v>
      </c>
      <c r="F90" s="82">
        <v>3000</v>
      </c>
      <c r="G90" s="126">
        <v>400</v>
      </c>
      <c r="H90" s="79" t="s">
        <v>31</v>
      </c>
      <c r="I90" s="106">
        <v>85</v>
      </c>
      <c r="J90" s="106"/>
      <c r="K90" s="106"/>
      <c r="L90" s="83" t="s">
        <v>150</v>
      </c>
    </row>
    <row r="91" spans="1:12">
      <c r="A91" s="79" t="s">
        <v>15</v>
      </c>
      <c r="B91" s="80">
        <v>38183</v>
      </c>
      <c r="C91" s="79" t="s">
        <v>27</v>
      </c>
      <c r="D91" s="79"/>
      <c r="E91" s="79" t="s">
        <v>18</v>
      </c>
      <c r="F91" s="82"/>
      <c r="G91" s="126"/>
      <c r="H91" s="79" t="s">
        <v>31</v>
      </c>
      <c r="I91" s="106">
        <v>85</v>
      </c>
      <c r="J91" s="106"/>
      <c r="K91" s="106"/>
      <c r="L91" s="83" t="s">
        <v>151</v>
      </c>
    </row>
    <row r="92" spans="1:12" ht="25.5">
      <c r="A92" s="79" t="s">
        <v>15</v>
      </c>
      <c r="B92" s="80">
        <v>38202</v>
      </c>
      <c r="C92" s="79" t="s">
        <v>16</v>
      </c>
      <c r="D92" s="79" t="s">
        <v>138</v>
      </c>
      <c r="E92" s="79" t="s">
        <v>18</v>
      </c>
      <c r="F92" s="82">
        <v>7500</v>
      </c>
      <c r="G92" s="126">
        <v>1420</v>
      </c>
      <c r="H92" s="79" t="s">
        <v>31</v>
      </c>
      <c r="I92" s="106">
        <v>85</v>
      </c>
      <c r="J92" s="106"/>
      <c r="K92" s="106"/>
      <c r="L92" s="83" t="s">
        <v>152</v>
      </c>
    </row>
    <row r="93" spans="1:12" ht="25.5">
      <c r="A93" s="79" t="s">
        <v>15</v>
      </c>
      <c r="B93" s="80">
        <v>38216</v>
      </c>
      <c r="C93" s="79" t="s">
        <v>16</v>
      </c>
      <c r="D93" s="79" t="s">
        <v>138</v>
      </c>
      <c r="E93" s="79" t="s">
        <v>18</v>
      </c>
      <c r="F93" s="82">
        <v>5000</v>
      </c>
      <c r="G93" s="126">
        <v>1312</v>
      </c>
      <c r="H93" s="79" t="s">
        <v>31</v>
      </c>
      <c r="I93" s="106">
        <v>85</v>
      </c>
      <c r="J93" s="106"/>
      <c r="K93" s="106"/>
      <c r="L93" s="83" t="s">
        <v>153</v>
      </c>
    </row>
    <row r="94" spans="1:12" ht="25.5">
      <c r="A94" s="79" t="s">
        <v>15</v>
      </c>
      <c r="B94" s="80">
        <v>38216</v>
      </c>
      <c r="C94" s="79" t="s">
        <v>27</v>
      </c>
      <c r="D94" s="79"/>
      <c r="E94" s="79" t="s">
        <v>18</v>
      </c>
      <c r="F94" s="82"/>
      <c r="G94" s="126"/>
      <c r="H94" s="79" t="s">
        <v>31</v>
      </c>
      <c r="I94" s="106">
        <v>85</v>
      </c>
      <c r="J94" s="106"/>
      <c r="K94" s="106"/>
      <c r="L94" s="83" t="s">
        <v>154</v>
      </c>
    </row>
    <row r="95" spans="1:12" ht="25.5">
      <c r="A95" s="79" t="s">
        <v>15</v>
      </c>
      <c r="B95" s="80">
        <v>38216</v>
      </c>
      <c r="C95" s="79" t="s">
        <v>27</v>
      </c>
      <c r="D95" s="79"/>
      <c r="E95" s="79" t="s">
        <v>18</v>
      </c>
      <c r="F95" s="82"/>
      <c r="G95" s="126"/>
      <c r="H95" s="79" t="s">
        <v>31</v>
      </c>
      <c r="I95" s="106">
        <v>85</v>
      </c>
      <c r="J95" s="106"/>
      <c r="K95" s="106"/>
      <c r="L95" s="83" t="s">
        <v>155</v>
      </c>
    </row>
    <row r="96" spans="1:12" ht="25.5">
      <c r="A96" s="79" t="s">
        <v>15</v>
      </c>
      <c r="B96" s="80">
        <v>38216</v>
      </c>
      <c r="C96" s="79" t="s">
        <v>27</v>
      </c>
      <c r="D96" s="79"/>
      <c r="E96" s="79" t="s">
        <v>18</v>
      </c>
      <c r="F96" s="82"/>
      <c r="G96" s="126"/>
      <c r="H96" s="79" t="s">
        <v>31</v>
      </c>
      <c r="I96" s="106">
        <v>85</v>
      </c>
      <c r="J96" s="106"/>
      <c r="K96" s="106"/>
      <c r="L96" s="83" t="s">
        <v>156</v>
      </c>
    </row>
    <row r="97" spans="1:15" ht="51">
      <c r="A97" s="79" t="s">
        <v>15</v>
      </c>
      <c r="B97" s="80">
        <v>38226</v>
      </c>
      <c r="C97" s="79" t="s">
        <v>16</v>
      </c>
      <c r="D97" s="79" t="s">
        <v>84</v>
      </c>
      <c r="E97" s="79" t="s">
        <v>18</v>
      </c>
      <c r="F97" s="82">
        <v>4000</v>
      </c>
      <c r="G97" s="126">
        <v>1400</v>
      </c>
      <c r="H97" s="79" t="s">
        <v>31</v>
      </c>
      <c r="I97" s="106">
        <v>85</v>
      </c>
      <c r="J97" s="106"/>
      <c r="K97" s="106"/>
      <c r="L97" s="83" t="s">
        <v>157</v>
      </c>
    </row>
    <row r="98" spans="1:15" ht="38.25">
      <c r="A98" s="79" t="s">
        <v>15</v>
      </c>
      <c r="B98" s="80">
        <v>38233</v>
      </c>
      <c r="C98" s="79" t="s">
        <v>16</v>
      </c>
      <c r="D98" s="79" t="s">
        <v>44</v>
      </c>
      <c r="E98" s="79" t="s">
        <v>18</v>
      </c>
      <c r="F98" s="82">
        <v>7500</v>
      </c>
      <c r="G98" s="126">
        <v>3580</v>
      </c>
      <c r="H98" s="79" t="s">
        <v>31</v>
      </c>
      <c r="I98" s="106">
        <v>85</v>
      </c>
      <c r="J98" s="106"/>
      <c r="K98" s="106"/>
      <c r="L98" s="83" t="s">
        <v>158</v>
      </c>
    </row>
    <row r="99" spans="1:15" ht="25.5">
      <c r="A99" s="79" t="s">
        <v>15</v>
      </c>
      <c r="B99" s="80">
        <v>38285</v>
      </c>
      <c r="C99" s="79" t="s">
        <v>16</v>
      </c>
      <c r="D99" s="79" t="s">
        <v>25</v>
      </c>
      <c r="E99" s="79" t="s">
        <v>18</v>
      </c>
      <c r="F99" s="82">
        <v>3500</v>
      </c>
      <c r="G99" s="126"/>
      <c r="H99" s="79" t="s">
        <v>31</v>
      </c>
      <c r="I99" s="106">
        <v>85</v>
      </c>
      <c r="J99" s="106"/>
      <c r="K99" s="106"/>
      <c r="L99" s="83" t="s">
        <v>159</v>
      </c>
    </row>
    <row r="100" spans="1:15">
      <c r="A100" s="79" t="s">
        <v>15</v>
      </c>
      <c r="B100" s="80">
        <v>38285</v>
      </c>
      <c r="C100" s="79" t="s">
        <v>16</v>
      </c>
      <c r="D100" s="79" t="s">
        <v>25</v>
      </c>
      <c r="E100" s="79" t="s">
        <v>18</v>
      </c>
      <c r="F100" s="82">
        <v>4000</v>
      </c>
      <c r="G100" s="126">
        <v>2580</v>
      </c>
      <c r="H100" s="79" t="s">
        <v>31</v>
      </c>
      <c r="I100" s="106">
        <v>85</v>
      </c>
      <c r="J100" s="106"/>
      <c r="K100" s="106"/>
      <c r="L100" s="83" t="s">
        <v>160</v>
      </c>
    </row>
    <row r="101" spans="1:15">
      <c r="A101" s="79" t="s">
        <v>15</v>
      </c>
      <c r="B101" s="80">
        <v>38285</v>
      </c>
      <c r="C101" s="79" t="s">
        <v>16</v>
      </c>
      <c r="D101" s="79" t="s">
        <v>25</v>
      </c>
      <c r="E101" s="79" t="s">
        <v>117</v>
      </c>
      <c r="F101" s="82">
        <v>500</v>
      </c>
      <c r="G101" s="126"/>
      <c r="H101" s="79" t="s">
        <v>75</v>
      </c>
      <c r="I101" s="106">
        <v>34</v>
      </c>
      <c r="J101" s="106"/>
      <c r="K101" s="106"/>
      <c r="L101" s="83" t="s">
        <v>161</v>
      </c>
    </row>
    <row r="102" spans="1:15" ht="25.5">
      <c r="A102" s="79" t="s">
        <v>15</v>
      </c>
      <c r="B102" s="80">
        <v>38302</v>
      </c>
      <c r="C102" s="79" t="s">
        <v>27</v>
      </c>
      <c r="D102" s="79"/>
      <c r="E102" s="79" t="s">
        <v>18</v>
      </c>
      <c r="F102" s="82"/>
      <c r="G102" s="126"/>
      <c r="H102" s="79" t="s">
        <v>31</v>
      </c>
      <c r="I102" s="106">
        <v>85</v>
      </c>
      <c r="J102" s="106"/>
      <c r="K102" s="106"/>
      <c r="L102" s="83" t="s">
        <v>162</v>
      </c>
    </row>
    <row r="103" spans="1:15" ht="25.5">
      <c r="A103" s="79" t="s">
        <v>15</v>
      </c>
      <c r="B103" s="80">
        <v>38327</v>
      </c>
      <c r="C103" s="79" t="s">
        <v>27</v>
      </c>
      <c r="D103" s="79"/>
      <c r="E103" s="79" t="s">
        <v>18</v>
      </c>
      <c r="F103" s="82"/>
      <c r="G103" s="126"/>
      <c r="H103" s="79" t="s">
        <v>31</v>
      </c>
      <c r="I103" s="106">
        <v>85</v>
      </c>
      <c r="J103" s="106"/>
      <c r="K103" s="106"/>
      <c r="L103" s="83" t="s">
        <v>163</v>
      </c>
    </row>
    <row r="104" spans="1:15" ht="25.5">
      <c r="A104" s="79" t="s">
        <v>15</v>
      </c>
      <c r="B104" s="80">
        <v>38327</v>
      </c>
      <c r="C104" s="79" t="s">
        <v>27</v>
      </c>
      <c r="D104" s="79"/>
      <c r="E104" s="79" t="s">
        <v>18</v>
      </c>
      <c r="F104" s="82"/>
      <c r="G104" s="126"/>
      <c r="H104" s="79" t="s">
        <v>31</v>
      </c>
      <c r="I104" s="106">
        <v>85</v>
      </c>
      <c r="J104" s="106"/>
      <c r="K104" s="106"/>
      <c r="L104" s="83" t="s">
        <v>164</v>
      </c>
    </row>
    <row r="105" spans="1:15" ht="25.5">
      <c r="A105" s="79" t="s">
        <v>15</v>
      </c>
      <c r="B105" s="80">
        <v>38334</v>
      </c>
      <c r="C105" s="79" t="s">
        <v>16</v>
      </c>
      <c r="D105" s="79" t="s">
        <v>25</v>
      </c>
      <c r="E105" s="79" t="s">
        <v>18</v>
      </c>
      <c r="F105" s="82">
        <v>7500</v>
      </c>
      <c r="G105" s="126">
        <v>1190</v>
      </c>
      <c r="H105" s="79" t="s">
        <v>31</v>
      </c>
      <c r="I105" s="106">
        <v>85</v>
      </c>
      <c r="J105" s="106"/>
      <c r="K105" s="106"/>
      <c r="L105" s="83" t="s">
        <v>165</v>
      </c>
    </row>
    <row r="106" spans="1:15" ht="25.5">
      <c r="A106" s="79" t="s">
        <v>15</v>
      </c>
      <c r="B106" s="80">
        <v>38384</v>
      </c>
      <c r="C106" s="79" t="s">
        <v>27</v>
      </c>
      <c r="D106" s="79"/>
      <c r="E106" s="79" t="s">
        <v>18</v>
      </c>
      <c r="F106" s="82" t="s">
        <v>166</v>
      </c>
      <c r="G106" s="126" t="s">
        <v>166</v>
      </c>
      <c r="H106" s="79" t="s">
        <v>31</v>
      </c>
      <c r="I106" s="106">
        <v>85</v>
      </c>
      <c r="J106" s="106"/>
      <c r="K106" s="106"/>
      <c r="L106" s="83" t="s">
        <v>167</v>
      </c>
    </row>
    <row r="107" spans="1:15" ht="25.5">
      <c r="A107" s="79" t="s">
        <v>15</v>
      </c>
      <c r="B107" s="80">
        <v>38399</v>
      </c>
      <c r="C107" s="79" t="s">
        <v>16</v>
      </c>
      <c r="D107" s="79" t="s">
        <v>21</v>
      </c>
      <c r="E107" s="79" t="s">
        <v>18</v>
      </c>
      <c r="F107" s="82">
        <v>7000</v>
      </c>
      <c r="G107" s="126">
        <v>4780</v>
      </c>
      <c r="H107" s="79" t="s">
        <v>31</v>
      </c>
      <c r="I107" s="106">
        <v>85</v>
      </c>
      <c r="J107" s="106"/>
      <c r="K107" s="106"/>
      <c r="L107" s="83" t="s">
        <v>168</v>
      </c>
    </row>
    <row r="108" spans="1:15" ht="25.5">
      <c r="A108" s="79" t="s">
        <v>15</v>
      </c>
      <c r="B108" s="86">
        <v>38462</v>
      </c>
      <c r="C108" s="79" t="s">
        <v>27</v>
      </c>
      <c r="D108" s="87"/>
      <c r="E108" s="79" t="s">
        <v>18</v>
      </c>
      <c r="F108" s="84" t="s">
        <v>166</v>
      </c>
      <c r="G108" s="127" t="s">
        <v>166</v>
      </c>
      <c r="H108" s="79" t="s">
        <v>31</v>
      </c>
      <c r="I108" s="106">
        <v>85</v>
      </c>
      <c r="J108" s="106"/>
      <c r="K108" s="106"/>
      <c r="L108" s="83" t="s">
        <v>169</v>
      </c>
      <c r="O108" t="s">
        <v>169</v>
      </c>
    </row>
    <row r="109" spans="1:15" ht="25.5">
      <c r="A109" s="79" t="s">
        <v>15</v>
      </c>
      <c r="B109" s="80">
        <v>38489</v>
      </c>
      <c r="C109" s="79" t="s">
        <v>16</v>
      </c>
      <c r="D109" s="79" t="s">
        <v>170</v>
      </c>
      <c r="E109" s="79" t="s">
        <v>18</v>
      </c>
      <c r="F109" s="88">
        <v>4000</v>
      </c>
      <c r="G109" s="128">
        <v>1160</v>
      </c>
      <c r="H109" s="79" t="s">
        <v>31</v>
      </c>
      <c r="I109" s="106">
        <v>85</v>
      </c>
      <c r="J109" s="106"/>
      <c r="K109" s="106"/>
      <c r="L109" s="83" t="s">
        <v>171</v>
      </c>
    </row>
    <row r="110" spans="1:15" ht="25.5">
      <c r="A110" s="79" t="s">
        <v>15</v>
      </c>
      <c r="B110" s="80">
        <v>38509</v>
      </c>
      <c r="C110" s="79" t="s">
        <v>16</v>
      </c>
      <c r="D110" s="79" t="s">
        <v>170</v>
      </c>
      <c r="E110" s="79" t="s">
        <v>18</v>
      </c>
      <c r="F110" s="88">
        <v>12000</v>
      </c>
      <c r="G110" s="128">
        <v>3345</v>
      </c>
      <c r="H110" s="79" t="s">
        <v>31</v>
      </c>
      <c r="I110" s="106">
        <v>85</v>
      </c>
      <c r="J110" s="106"/>
      <c r="K110" s="106"/>
      <c r="L110" s="83" t="s">
        <v>172</v>
      </c>
    </row>
    <row r="111" spans="1:15" ht="25.5">
      <c r="A111" s="79" t="s">
        <v>15</v>
      </c>
      <c r="B111" s="80">
        <v>38509</v>
      </c>
      <c r="C111" s="79" t="s">
        <v>16</v>
      </c>
      <c r="D111" s="79" t="s">
        <v>170</v>
      </c>
      <c r="E111" s="79" t="s">
        <v>18</v>
      </c>
      <c r="F111" s="84"/>
      <c r="G111" s="127"/>
      <c r="H111" s="79" t="s">
        <v>31</v>
      </c>
      <c r="I111" s="106">
        <v>85</v>
      </c>
      <c r="J111" s="106"/>
      <c r="K111" s="106"/>
      <c r="L111" s="83" t="s">
        <v>173</v>
      </c>
    </row>
    <row r="112" spans="1:15" ht="25.5">
      <c r="A112" s="79" t="s">
        <v>15</v>
      </c>
      <c r="B112" s="80">
        <v>38509</v>
      </c>
      <c r="C112" s="79" t="s">
        <v>16</v>
      </c>
      <c r="D112" s="79" t="s">
        <v>170</v>
      </c>
      <c r="E112" s="79" t="s">
        <v>18</v>
      </c>
      <c r="F112" s="84"/>
      <c r="G112" s="127"/>
      <c r="H112" s="79" t="s">
        <v>31</v>
      </c>
      <c r="I112" s="106">
        <v>85</v>
      </c>
      <c r="J112" s="106"/>
      <c r="K112" s="106"/>
      <c r="L112" s="83" t="s">
        <v>174</v>
      </c>
    </row>
    <row r="113" spans="1:25" ht="25.5">
      <c r="A113" s="79" t="s">
        <v>15</v>
      </c>
      <c r="B113" s="80">
        <v>38509</v>
      </c>
      <c r="C113" s="79" t="s">
        <v>16</v>
      </c>
      <c r="D113" s="79" t="s">
        <v>170</v>
      </c>
      <c r="E113" s="79" t="s">
        <v>18</v>
      </c>
      <c r="F113" s="84"/>
      <c r="G113" s="127"/>
      <c r="H113" s="79" t="s">
        <v>31</v>
      </c>
      <c r="I113" s="106">
        <v>85</v>
      </c>
      <c r="J113" s="106"/>
      <c r="K113" s="106"/>
      <c r="L113" s="83" t="s">
        <v>175</v>
      </c>
    </row>
    <row r="114" spans="1:25" ht="25.5">
      <c r="A114" s="79" t="s">
        <v>15</v>
      </c>
      <c r="B114" s="80">
        <v>38509</v>
      </c>
      <c r="C114" s="79" t="s">
        <v>16</v>
      </c>
      <c r="D114" s="79" t="s">
        <v>170</v>
      </c>
      <c r="E114" s="79" t="s">
        <v>18</v>
      </c>
      <c r="F114" s="84"/>
      <c r="G114" s="127"/>
      <c r="H114" s="79" t="s">
        <v>31</v>
      </c>
      <c r="I114" s="106">
        <v>85</v>
      </c>
      <c r="J114" s="106"/>
      <c r="K114" s="106"/>
      <c r="L114" s="83" t="s">
        <v>176</v>
      </c>
    </row>
    <row r="115" spans="1:25" ht="25.5">
      <c r="A115" s="79" t="s">
        <v>15</v>
      </c>
      <c r="B115" s="80">
        <v>38538</v>
      </c>
      <c r="C115" s="79" t="s">
        <v>27</v>
      </c>
      <c r="D115" s="79"/>
      <c r="E115" s="79" t="s">
        <v>18</v>
      </c>
      <c r="F115" s="84"/>
      <c r="G115" s="127"/>
      <c r="H115" s="79" t="s">
        <v>31</v>
      </c>
      <c r="I115" s="106">
        <v>85</v>
      </c>
      <c r="J115" s="106"/>
      <c r="K115" s="106"/>
      <c r="L115" s="83" t="s">
        <v>177</v>
      </c>
    </row>
    <row r="116" spans="1:25" ht="25.5">
      <c r="A116" s="79" t="s">
        <v>15</v>
      </c>
      <c r="B116" s="80">
        <v>38553</v>
      </c>
      <c r="C116" s="79" t="s">
        <v>16</v>
      </c>
      <c r="D116" s="79" t="s">
        <v>147</v>
      </c>
      <c r="E116" s="79" t="s">
        <v>18</v>
      </c>
      <c r="F116" s="88">
        <v>5000</v>
      </c>
      <c r="G116" s="128">
        <v>1176</v>
      </c>
      <c r="H116" s="79" t="s">
        <v>31</v>
      </c>
      <c r="I116" s="106">
        <v>85</v>
      </c>
      <c r="J116" s="106"/>
      <c r="K116" s="106"/>
      <c r="L116" s="83" t="s">
        <v>178</v>
      </c>
    </row>
    <row r="117" spans="1:25" ht="25.5">
      <c r="A117" s="79" t="s">
        <v>15</v>
      </c>
      <c r="B117" s="80">
        <v>38604</v>
      </c>
      <c r="C117" s="79" t="s">
        <v>16</v>
      </c>
      <c r="D117" s="79" t="s">
        <v>179</v>
      </c>
      <c r="E117" s="79" t="s">
        <v>18</v>
      </c>
      <c r="F117" s="88">
        <v>5000</v>
      </c>
      <c r="G117" s="128">
        <v>1034</v>
      </c>
      <c r="H117" s="79" t="s">
        <v>31</v>
      </c>
      <c r="I117" s="106">
        <v>85</v>
      </c>
      <c r="J117" s="106"/>
      <c r="K117" s="106"/>
      <c r="L117" s="83" t="s">
        <v>180</v>
      </c>
    </row>
    <row r="118" spans="1:25" ht="25.5">
      <c r="A118" s="79" t="s">
        <v>15</v>
      </c>
      <c r="B118" s="80">
        <v>38610</v>
      </c>
      <c r="C118" s="79" t="s">
        <v>16</v>
      </c>
      <c r="D118" s="79" t="s">
        <v>116</v>
      </c>
      <c r="E118" s="79" t="s">
        <v>18</v>
      </c>
      <c r="F118" s="88">
        <v>5000</v>
      </c>
      <c r="G118" s="128">
        <v>1320</v>
      </c>
      <c r="H118" s="79" t="s">
        <v>31</v>
      </c>
      <c r="I118" s="106">
        <v>85</v>
      </c>
      <c r="J118" s="106"/>
      <c r="K118" s="106"/>
      <c r="L118" s="83" t="s">
        <v>181</v>
      </c>
    </row>
    <row r="119" spans="1:25" ht="12.75" customHeight="1">
      <c r="A119" s="79" t="s">
        <v>15</v>
      </c>
      <c r="B119" s="80">
        <v>38673</v>
      </c>
      <c r="C119" s="79" t="s">
        <v>16</v>
      </c>
      <c r="D119" s="79" t="s">
        <v>25</v>
      </c>
      <c r="E119" s="79" t="s">
        <v>18</v>
      </c>
      <c r="F119" s="88">
        <v>7000</v>
      </c>
      <c r="G119" s="128">
        <v>1300</v>
      </c>
      <c r="H119" s="79" t="s">
        <v>31</v>
      </c>
      <c r="I119" s="106">
        <v>85</v>
      </c>
      <c r="J119" s="106"/>
      <c r="K119" s="106"/>
      <c r="L119" s="98" t="s">
        <v>182</v>
      </c>
      <c r="M119" s="113"/>
      <c r="N119" s="113"/>
      <c r="O119" s="113"/>
      <c r="P119" s="113"/>
      <c r="Q119" s="113"/>
      <c r="R119" s="113"/>
      <c r="S119" s="113"/>
      <c r="T119" s="113"/>
      <c r="U119" s="113"/>
      <c r="V119" s="113"/>
      <c r="W119" s="113"/>
      <c r="X119" s="113"/>
      <c r="Y119" s="113"/>
    </row>
    <row r="120" spans="1:25" ht="12" customHeight="1">
      <c r="A120" s="79" t="s">
        <v>15</v>
      </c>
      <c r="B120" s="80">
        <v>38708</v>
      </c>
      <c r="C120" s="79" t="s">
        <v>16</v>
      </c>
      <c r="D120" s="79" t="s">
        <v>90</v>
      </c>
      <c r="E120" s="79" t="s">
        <v>18</v>
      </c>
      <c r="F120" s="88">
        <v>8000</v>
      </c>
      <c r="G120" s="128">
        <v>1409</v>
      </c>
      <c r="H120" s="79" t="s">
        <v>31</v>
      </c>
      <c r="I120" s="106">
        <v>85</v>
      </c>
      <c r="J120" s="106"/>
      <c r="K120" s="106"/>
      <c r="L120" s="83" t="s">
        <v>183</v>
      </c>
    </row>
    <row r="121" spans="1:25" ht="25.5">
      <c r="A121" s="79" t="s">
        <v>15</v>
      </c>
      <c r="B121" s="89">
        <v>38828</v>
      </c>
      <c r="C121" s="79" t="s">
        <v>16</v>
      </c>
      <c r="D121" s="90" t="s">
        <v>68</v>
      </c>
      <c r="E121" s="79" t="s">
        <v>18</v>
      </c>
      <c r="F121" s="88">
        <v>7125</v>
      </c>
      <c r="G121" s="129">
        <v>11092.5</v>
      </c>
      <c r="H121" s="79" t="s">
        <v>31</v>
      </c>
      <c r="I121" s="106">
        <v>85</v>
      </c>
      <c r="J121" s="106"/>
      <c r="K121" s="106"/>
      <c r="L121" s="83" t="s">
        <v>184</v>
      </c>
    </row>
    <row r="122" spans="1:25" ht="25.5">
      <c r="A122" s="79" t="s">
        <v>15</v>
      </c>
      <c r="B122" s="80">
        <v>38834</v>
      </c>
      <c r="C122" s="79" t="s">
        <v>16</v>
      </c>
      <c r="D122" s="79" t="s">
        <v>185</v>
      </c>
      <c r="E122" s="79" t="s">
        <v>18</v>
      </c>
      <c r="F122" s="88">
        <v>5000</v>
      </c>
      <c r="G122" s="129">
        <v>1926.8</v>
      </c>
      <c r="H122" s="79" t="s">
        <v>31</v>
      </c>
      <c r="I122" s="106">
        <v>85</v>
      </c>
      <c r="J122" s="106"/>
      <c r="K122" s="106"/>
      <c r="L122" s="83" t="s">
        <v>186</v>
      </c>
    </row>
    <row r="123" spans="1:25" ht="25.5">
      <c r="A123" s="79" t="s">
        <v>15</v>
      </c>
      <c r="B123" s="80">
        <v>38834</v>
      </c>
      <c r="C123" s="79" t="s">
        <v>16</v>
      </c>
      <c r="D123" s="79" t="s">
        <v>185</v>
      </c>
      <c r="E123" s="79" t="s">
        <v>18</v>
      </c>
      <c r="F123" s="88">
        <v>8000</v>
      </c>
      <c r="G123" s="129"/>
      <c r="H123" s="79" t="s">
        <v>31</v>
      </c>
      <c r="I123" s="106">
        <v>85</v>
      </c>
      <c r="J123" s="106"/>
      <c r="K123" s="106"/>
      <c r="L123" s="83" t="s">
        <v>187</v>
      </c>
    </row>
    <row r="124" spans="1:25" ht="38.25">
      <c r="A124" s="79" t="s">
        <v>15</v>
      </c>
      <c r="B124" s="80">
        <v>38849</v>
      </c>
      <c r="C124" s="79" t="s">
        <v>16</v>
      </c>
      <c r="D124" s="79" t="s">
        <v>188</v>
      </c>
      <c r="E124" s="79" t="s">
        <v>18</v>
      </c>
      <c r="F124" s="88">
        <v>18000</v>
      </c>
      <c r="G124" s="128">
        <v>2000</v>
      </c>
      <c r="H124" s="79" t="s">
        <v>31</v>
      </c>
      <c r="I124" s="106">
        <v>85</v>
      </c>
      <c r="J124" s="106"/>
      <c r="K124" s="106"/>
      <c r="L124" s="83" t="s">
        <v>189</v>
      </c>
    </row>
    <row r="125" spans="1:25" ht="63.75">
      <c r="A125" s="79" t="s">
        <v>15</v>
      </c>
      <c r="B125" s="80">
        <v>38870</v>
      </c>
      <c r="C125" s="79" t="s">
        <v>16</v>
      </c>
      <c r="D125" s="90" t="s">
        <v>190</v>
      </c>
      <c r="E125" s="79" t="s">
        <v>18</v>
      </c>
      <c r="F125" s="88">
        <v>9000</v>
      </c>
      <c r="G125" s="128">
        <v>1190</v>
      </c>
      <c r="H125" s="79" t="s">
        <v>31</v>
      </c>
      <c r="I125" s="106">
        <v>85</v>
      </c>
      <c r="J125" s="106"/>
      <c r="K125" s="106"/>
      <c r="L125" s="83" t="s">
        <v>191</v>
      </c>
    </row>
    <row r="126" spans="1:25" ht="51">
      <c r="A126" s="79" t="s">
        <v>15</v>
      </c>
      <c r="B126" s="89">
        <v>38877</v>
      </c>
      <c r="C126" s="79" t="s">
        <v>16</v>
      </c>
      <c r="D126" s="90" t="s">
        <v>190</v>
      </c>
      <c r="E126" s="79" t="s">
        <v>18</v>
      </c>
      <c r="F126" s="88">
        <v>5500</v>
      </c>
      <c r="G126" s="128">
        <v>2576</v>
      </c>
      <c r="H126" s="79" t="s">
        <v>31</v>
      </c>
      <c r="I126" s="106">
        <v>85</v>
      </c>
      <c r="J126" s="106"/>
      <c r="K126" s="106"/>
      <c r="L126" s="83" t="s">
        <v>192</v>
      </c>
    </row>
    <row r="127" spans="1:25" ht="38.25">
      <c r="A127" s="79" t="s">
        <v>15</v>
      </c>
      <c r="B127" s="89">
        <v>39146</v>
      </c>
      <c r="C127" s="79" t="s">
        <v>27</v>
      </c>
      <c r="D127" s="79"/>
      <c r="E127" s="79" t="s">
        <v>18</v>
      </c>
      <c r="F127" s="84"/>
      <c r="G127" s="127"/>
      <c r="H127" s="79" t="s">
        <v>31</v>
      </c>
      <c r="I127" s="106">
        <v>85</v>
      </c>
      <c r="J127" s="106"/>
      <c r="K127" s="106"/>
      <c r="L127" s="83" t="s">
        <v>193</v>
      </c>
    </row>
    <row r="128" spans="1:25" ht="38.25">
      <c r="A128" s="79" t="s">
        <v>15</v>
      </c>
      <c r="B128" s="89">
        <v>39146</v>
      </c>
      <c r="C128" s="79" t="s">
        <v>27</v>
      </c>
      <c r="D128" s="79"/>
      <c r="E128" s="79" t="s">
        <v>18</v>
      </c>
      <c r="F128" s="84"/>
      <c r="G128" s="127"/>
      <c r="H128" s="79" t="s">
        <v>31</v>
      </c>
      <c r="I128" s="106">
        <v>85</v>
      </c>
      <c r="J128" s="106"/>
      <c r="K128" s="106"/>
      <c r="L128" s="83" t="s">
        <v>194</v>
      </c>
    </row>
    <row r="129" spans="1:12" ht="25.5">
      <c r="A129" s="79" t="s">
        <v>15</v>
      </c>
      <c r="B129" s="89">
        <v>39176</v>
      </c>
      <c r="C129" s="79" t="s">
        <v>16</v>
      </c>
      <c r="D129" s="90" t="s">
        <v>84</v>
      </c>
      <c r="E129" s="79" t="s">
        <v>18</v>
      </c>
      <c r="F129" s="88">
        <v>8000</v>
      </c>
      <c r="G129" s="128">
        <v>2010</v>
      </c>
      <c r="H129" s="79" t="s">
        <v>31</v>
      </c>
      <c r="I129" s="106">
        <v>85</v>
      </c>
      <c r="J129" s="106"/>
      <c r="K129" s="106"/>
      <c r="L129" s="83" t="s">
        <v>195</v>
      </c>
    </row>
    <row r="130" spans="1:12" ht="38.25">
      <c r="A130" s="79" t="s">
        <v>15</v>
      </c>
      <c r="B130" s="89">
        <v>39184</v>
      </c>
      <c r="C130" s="79" t="s">
        <v>27</v>
      </c>
      <c r="D130" s="79"/>
      <c r="E130" s="79" t="s">
        <v>18</v>
      </c>
      <c r="F130" s="84"/>
      <c r="G130" s="127"/>
      <c r="H130" s="79" t="s">
        <v>31</v>
      </c>
      <c r="I130" s="106">
        <v>85</v>
      </c>
      <c r="J130" s="106"/>
      <c r="K130" s="106"/>
      <c r="L130" s="83" t="s">
        <v>196</v>
      </c>
    </row>
    <row r="131" spans="1:12" ht="38.25">
      <c r="A131" s="79" t="s">
        <v>15</v>
      </c>
      <c r="B131" s="80">
        <v>39225</v>
      </c>
      <c r="C131" s="79" t="s">
        <v>16</v>
      </c>
      <c r="D131" s="79" t="s">
        <v>44</v>
      </c>
      <c r="E131" s="79" t="s">
        <v>18</v>
      </c>
      <c r="F131" s="84" t="s">
        <v>197</v>
      </c>
      <c r="G131" s="127" t="s">
        <v>198</v>
      </c>
      <c r="H131" s="79" t="s">
        <v>31</v>
      </c>
      <c r="I131" s="106" t="s">
        <v>199</v>
      </c>
      <c r="J131" s="106"/>
      <c r="K131" s="106"/>
      <c r="L131" s="83" t="s">
        <v>200</v>
      </c>
    </row>
    <row r="132" spans="1:12" ht="25.5">
      <c r="A132" s="79" t="s">
        <v>15</v>
      </c>
      <c r="B132" s="80">
        <v>39329</v>
      </c>
      <c r="C132" s="79" t="s">
        <v>27</v>
      </c>
      <c r="D132" s="79"/>
      <c r="E132" s="79" t="s">
        <v>18</v>
      </c>
      <c r="F132" s="84"/>
      <c r="G132" s="127"/>
      <c r="H132" s="79" t="s">
        <v>31</v>
      </c>
      <c r="I132" s="106">
        <v>85</v>
      </c>
      <c r="J132" s="106"/>
      <c r="K132" s="106"/>
      <c r="L132" s="83" t="s">
        <v>201</v>
      </c>
    </row>
    <row r="133" spans="1:12">
      <c r="A133" s="79" t="s">
        <v>15</v>
      </c>
      <c r="B133" s="80">
        <v>39372</v>
      </c>
      <c r="C133" s="79" t="s">
        <v>27</v>
      </c>
      <c r="D133" s="79"/>
      <c r="E133" s="79" t="s">
        <v>18</v>
      </c>
      <c r="F133" s="84"/>
      <c r="G133" s="127"/>
      <c r="H133" s="79" t="s">
        <v>31</v>
      </c>
      <c r="I133" s="106" t="s">
        <v>199</v>
      </c>
      <c r="J133" s="106"/>
      <c r="K133" s="106"/>
      <c r="L133" s="83" t="s">
        <v>202</v>
      </c>
    </row>
    <row r="134" spans="1:12">
      <c r="A134" s="79" t="s">
        <v>15</v>
      </c>
      <c r="B134" s="80">
        <v>39421</v>
      </c>
      <c r="C134" s="79" t="s">
        <v>27</v>
      </c>
      <c r="D134" s="79"/>
      <c r="E134" s="79" t="s">
        <v>18</v>
      </c>
      <c r="F134" s="84"/>
      <c r="G134" s="127"/>
      <c r="H134" s="79" t="s">
        <v>31</v>
      </c>
      <c r="I134" s="106" t="s">
        <v>203</v>
      </c>
      <c r="J134" s="106"/>
      <c r="K134" s="106"/>
      <c r="L134" s="83" t="s">
        <v>204</v>
      </c>
    </row>
    <row r="135" spans="1:12" s="71" customFormat="1" ht="25.5">
      <c r="A135" s="79" t="s">
        <v>15</v>
      </c>
      <c r="B135" s="91">
        <v>39491</v>
      </c>
      <c r="C135" s="79" t="s">
        <v>16</v>
      </c>
      <c r="D135" s="92" t="s">
        <v>205</v>
      </c>
      <c r="E135" s="93" t="s">
        <v>18</v>
      </c>
      <c r="F135" s="94" t="s">
        <v>206</v>
      </c>
      <c r="G135" s="130" t="s">
        <v>207</v>
      </c>
      <c r="H135" s="93" t="s">
        <v>31</v>
      </c>
      <c r="I135" s="111" t="s">
        <v>208</v>
      </c>
      <c r="J135" s="111"/>
      <c r="K135" s="111"/>
      <c r="L135" s="95" t="s">
        <v>209</v>
      </c>
    </row>
    <row r="136" spans="1:12" ht="38.25">
      <c r="A136" s="79" t="s">
        <v>15</v>
      </c>
      <c r="B136" s="91">
        <v>39548</v>
      </c>
      <c r="C136" s="79" t="s">
        <v>16</v>
      </c>
      <c r="D136" s="79" t="s">
        <v>210</v>
      </c>
      <c r="E136" s="93" t="s">
        <v>18</v>
      </c>
      <c r="F136" s="96">
        <v>2000</v>
      </c>
      <c r="G136" s="128">
        <v>1305</v>
      </c>
      <c r="H136" s="93" t="s">
        <v>31</v>
      </c>
      <c r="I136" s="106" t="s">
        <v>211</v>
      </c>
      <c r="J136" s="106"/>
      <c r="K136" s="106"/>
      <c r="L136" s="83" t="s">
        <v>212</v>
      </c>
    </row>
    <row r="137" spans="1:12">
      <c r="A137" s="79" t="s">
        <v>15</v>
      </c>
      <c r="B137" s="80">
        <v>39622</v>
      </c>
      <c r="C137" s="79" t="s">
        <v>16</v>
      </c>
      <c r="D137" s="79" t="s">
        <v>213</v>
      </c>
      <c r="E137" s="93" t="s">
        <v>18</v>
      </c>
      <c r="F137" s="88">
        <v>4000</v>
      </c>
      <c r="G137" s="128">
        <v>845</v>
      </c>
      <c r="H137" s="93" t="s">
        <v>31</v>
      </c>
      <c r="I137" s="106">
        <v>85</v>
      </c>
      <c r="J137" s="106"/>
      <c r="K137" s="106"/>
      <c r="L137" s="95" t="s">
        <v>214</v>
      </c>
    </row>
    <row r="138" spans="1:12">
      <c r="A138" s="79" t="s">
        <v>15</v>
      </c>
      <c r="B138" s="80">
        <v>39661</v>
      </c>
      <c r="C138" s="79" t="s">
        <v>16</v>
      </c>
      <c r="D138" s="79" t="s">
        <v>213</v>
      </c>
      <c r="E138" s="93" t="s">
        <v>18</v>
      </c>
      <c r="F138" s="88">
        <v>8000</v>
      </c>
      <c r="G138" s="128">
        <v>1215</v>
      </c>
      <c r="H138" s="93" t="s">
        <v>31</v>
      </c>
      <c r="I138" s="106">
        <v>85</v>
      </c>
      <c r="J138" s="106"/>
      <c r="K138" s="106"/>
      <c r="L138" s="95" t="s">
        <v>215</v>
      </c>
    </row>
    <row r="139" spans="1:12">
      <c r="A139" s="79" t="s">
        <v>15</v>
      </c>
      <c r="B139" s="80">
        <v>39666</v>
      </c>
      <c r="C139" s="81" t="s">
        <v>27</v>
      </c>
      <c r="D139" s="79"/>
      <c r="E139" s="93" t="s">
        <v>18</v>
      </c>
      <c r="F139" s="97"/>
      <c r="G139" s="131"/>
      <c r="H139" s="79" t="s">
        <v>216</v>
      </c>
      <c r="I139" s="106" t="s">
        <v>217</v>
      </c>
      <c r="J139" s="108">
        <v>39436</v>
      </c>
      <c r="K139" s="106"/>
      <c r="L139" s="83" t="s">
        <v>218</v>
      </c>
    </row>
    <row r="140" spans="1:12">
      <c r="A140" s="79" t="s">
        <v>15</v>
      </c>
      <c r="B140" s="80">
        <v>39815</v>
      </c>
      <c r="C140" s="79" t="s">
        <v>16</v>
      </c>
      <c r="D140" s="79" t="s">
        <v>219</v>
      </c>
      <c r="E140" s="93" t="s">
        <v>18</v>
      </c>
      <c r="F140" s="88">
        <v>16000</v>
      </c>
      <c r="G140" s="128">
        <v>8900</v>
      </c>
      <c r="H140" s="93" t="s">
        <v>31</v>
      </c>
      <c r="I140" s="106" t="s">
        <v>199</v>
      </c>
      <c r="J140" s="106"/>
      <c r="K140" s="106"/>
      <c r="L140" s="83" t="s">
        <v>220</v>
      </c>
    </row>
    <row r="141" spans="1:12">
      <c r="A141" s="79" t="s">
        <v>15</v>
      </c>
      <c r="B141" s="80">
        <v>39815</v>
      </c>
      <c r="C141" s="79" t="s">
        <v>16</v>
      </c>
      <c r="D141" s="79" t="s">
        <v>219</v>
      </c>
      <c r="E141" s="93" t="s">
        <v>18</v>
      </c>
      <c r="F141" s="88">
        <v>3000</v>
      </c>
      <c r="G141" s="127"/>
      <c r="H141" s="93" t="s">
        <v>31</v>
      </c>
      <c r="I141" s="106" t="s">
        <v>211</v>
      </c>
      <c r="J141" s="106"/>
      <c r="K141" s="106"/>
      <c r="L141" s="83" t="s">
        <v>221</v>
      </c>
    </row>
    <row r="142" spans="1:12">
      <c r="A142" s="79" t="s">
        <v>15</v>
      </c>
      <c r="B142" s="80">
        <v>39815</v>
      </c>
      <c r="C142" s="79" t="s">
        <v>16</v>
      </c>
      <c r="D142" s="79" t="s">
        <v>219</v>
      </c>
      <c r="E142" s="93" t="s">
        <v>18</v>
      </c>
      <c r="F142" s="88">
        <v>3000</v>
      </c>
      <c r="G142" s="127"/>
      <c r="H142" s="93" t="s">
        <v>31</v>
      </c>
      <c r="I142" s="106" t="s">
        <v>211</v>
      </c>
      <c r="J142" s="106"/>
      <c r="K142" s="106"/>
      <c r="L142" s="83" t="s">
        <v>222</v>
      </c>
    </row>
    <row r="143" spans="1:12">
      <c r="A143" s="79" t="s">
        <v>15</v>
      </c>
      <c r="B143" s="80">
        <v>39815</v>
      </c>
      <c r="C143" s="79" t="s">
        <v>16</v>
      </c>
      <c r="D143" s="79" t="s">
        <v>219</v>
      </c>
      <c r="E143" s="93" t="s">
        <v>18</v>
      </c>
      <c r="F143" s="84"/>
      <c r="G143" s="127"/>
      <c r="H143" s="93" t="s">
        <v>31</v>
      </c>
      <c r="I143" s="106" t="s">
        <v>211</v>
      </c>
      <c r="J143" s="106"/>
      <c r="K143" s="106"/>
      <c r="L143" s="83" t="s">
        <v>223</v>
      </c>
    </row>
    <row r="144" spans="1:12" ht="28.5" customHeight="1">
      <c r="A144" s="79" t="s">
        <v>15</v>
      </c>
      <c r="B144" s="80">
        <v>39849</v>
      </c>
      <c r="C144" s="79" t="s">
        <v>16</v>
      </c>
      <c r="D144" s="79" t="s">
        <v>219</v>
      </c>
      <c r="E144" s="93" t="s">
        <v>18</v>
      </c>
      <c r="F144" s="88">
        <v>12000</v>
      </c>
      <c r="G144" s="128">
        <v>2528</v>
      </c>
      <c r="H144" s="93" t="s">
        <v>31</v>
      </c>
      <c r="I144" s="106">
        <v>85</v>
      </c>
      <c r="J144" s="106"/>
      <c r="K144" s="106"/>
      <c r="L144" s="83" t="s">
        <v>224</v>
      </c>
    </row>
    <row r="145" spans="1:12" ht="25.5">
      <c r="A145" s="79" t="s">
        <v>15</v>
      </c>
      <c r="B145" s="80">
        <v>39870</v>
      </c>
      <c r="C145" s="79" t="s">
        <v>16</v>
      </c>
      <c r="D145" s="79" t="s">
        <v>219</v>
      </c>
      <c r="E145" s="93" t="s">
        <v>18</v>
      </c>
      <c r="F145" s="88">
        <v>2500</v>
      </c>
      <c r="G145" s="128">
        <v>3190</v>
      </c>
      <c r="H145" s="93" t="s">
        <v>31</v>
      </c>
      <c r="I145" s="106" t="s">
        <v>225</v>
      </c>
      <c r="J145" s="106"/>
      <c r="K145" s="106"/>
      <c r="L145" s="83" t="s">
        <v>226</v>
      </c>
    </row>
    <row r="146" spans="1:12" ht="25.5">
      <c r="A146" s="79" t="s">
        <v>15</v>
      </c>
      <c r="B146" s="80">
        <v>40024</v>
      </c>
      <c r="C146" s="79" t="s">
        <v>16</v>
      </c>
      <c r="D146" s="79" t="s">
        <v>227</v>
      </c>
      <c r="E146" s="93" t="s">
        <v>18</v>
      </c>
      <c r="F146" s="88">
        <v>30000</v>
      </c>
      <c r="G146" s="128">
        <v>3575</v>
      </c>
      <c r="H146" s="93" t="s">
        <v>31</v>
      </c>
      <c r="I146" s="106" t="s">
        <v>225</v>
      </c>
      <c r="J146" s="106"/>
      <c r="K146" s="106"/>
      <c r="L146" s="83" t="s">
        <v>228</v>
      </c>
    </row>
    <row r="147" spans="1:12" ht="25.5">
      <c r="A147" s="79" t="s">
        <v>15</v>
      </c>
      <c r="B147" s="80">
        <v>40036</v>
      </c>
      <c r="C147" s="79" t="s">
        <v>27</v>
      </c>
      <c r="D147" s="79"/>
      <c r="E147" s="93" t="s">
        <v>18</v>
      </c>
      <c r="F147" s="84"/>
      <c r="G147" s="127"/>
      <c r="H147" s="93" t="s">
        <v>31</v>
      </c>
      <c r="I147" s="106" t="s">
        <v>229</v>
      </c>
      <c r="J147" s="106"/>
      <c r="K147" s="106"/>
      <c r="L147" s="85" t="s">
        <v>230</v>
      </c>
    </row>
    <row r="148" spans="1:12">
      <c r="A148" s="79" t="s">
        <v>15</v>
      </c>
      <c r="B148" s="80">
        <v>40183</v>
      </c>
      <c r="C148" s="81" t="s">
        <v>27</v>
      </c>
      <c r="D148" s="79"/>
      <c r="E148" s="93" t="s">
        <v>18</v>
      </c>
      <c r="F148" s="97" t="s">
        <v>66</v>
      </c>
      <c r="G148" s="131"/>
      <c r="H148" s="79" t="s">
        <v>216</v>
      </c>
      <c r="I148" s="106" t="s">
        <v>217</v>
      </c>
      <c r="J148" s="108">
        <v>40030</v>
      </c>
      <c r="K148" s="106"/>
      <c r="L148" s="83" t="s">
        <v>231</v>
      </c>
    </row>
    <row r="149" spans="1:12" ht="25.5">
      <c r="A149" s="79" t="s">
        <v>15</v>
      </c>
      <c r="B149" s="80">
        <v>40262</v>
      </c>
      <c r="C149" s="79" t="s">
        <v>27</v>
      </c>
      <c r="D149" s="79"/>
      <c r="E149" s="93" t="s">
        <v>18</v>
      </c>
      <c r="F149" s="84"/>
      <c r="G149" s="127"/>
      <c r="H149" s="93" t="s">
        <v>31</v>
      </c>
      <c r="I149" s="106" t="s">
        <v>229</v>
      </c>
      <c r="J149" s="106"/>
      <c r="K149" s="106"/>
      <c r="L149" s="83" t="s">
        <v>232</v>
      </c>
    </row>
    <row r="150" spans="1:12">
      <c r="A150" s="79" t="s">
        <v>15</v>
      </c>
      <c r="B150" s="80">
        <v>40326</v>
      </c>
      <c r="C150" s="79" t="s">
        <v>27</v>
      </c>
      <c r="D150" s="79"/>
      <c r="E150" s="93" t="s">
        <v>18</v>
      </c>
      <c r="F150" s="84"/>
      <c r="G150" s="127"/>
      <c r="H150" s="93" t="s">
        <v>31</v>
      </c>
      <c r="I150" s="106" t="s">
        <v>229</v>
      </c>
      <c r="J150" s="106"/>
      <c r="K150" s="106"/>
      <c r="L150" s="85" t="s">
        <v>233</v>
      </c>
    </row>
    <row r="151" spans="1:12">
      <c r="A151" s="79" t="s">
        <v>15</v>
      </c>
      <c r="B151" s="80">
        <v>40326</v>
      </c>
      <c r="C151" s="79" t="s">
        <v>27</v>
      </c>
      <c r="D151" s="79"/>
      <c r="E151" s="93" t="s">
        <v>18</v>
      </c>
      <c r="F151" s="84"/>
      <c r="G151" s="127"/>
      <c r="H151" s="93" t="s">
        <v>31</v>
      </c>
      <c r="I151" s="106" t="s">
        <v>229</v>
      </c>
      <c r="J151" s="106"/>
      <c r="K151" s="106"/>
      <c r="L151" s="85" t="s">
        <v>234</v>
      </c>
    </row>
    <row r="152" spans="1:12" ht="39.75">
      <c r="A152" s="79" t="s">
        <v>15</v>
      </c>
      <c r="B152" s="80">
        <v>40340</v>
      </c>
      <c r="C152" s="79" t="s">
        <v>16</v>
      </c>
      <c r="D152" s="92" t="s">
        <v>235</v>
      </c>
      <c r="E152" s="93" t="s">
        <v>18</v>
      </c>
      <c r="F152" s="97">
        <v>5000</v>
      </c>
      <c r="G152" s="131">
        <v>1429</v>
      </c>
      <c r="H152" s="93" t="s">
        <v>31</v>
      </c>
      <c r="I152" s="106" t="s">
        <v>229</v>
      </c>
      <c r="J152" s="106"/>
      <c r="K152" s="106"/>
      <c r="L152" s="98" t="s">
        <v>236</v>
      </c>
    </row>
    <row r="153" spans="1:12" ht="25.5">
      <c r="A153" s="79" t="s">
        <v>15</v>
      </c>
      <c r="B153" s="80">
        <v>40354</v>
      </c>
      <c r="C153" s="79" t="s">
        <v>16</v>
      </c>
      <c r="D153" s="92" t="s">
        <v>237</v>
      </c>
      <c r="E153" s="93" t="s">
        <v>18</v>
      </c>
      <c r="F153" s="97">
        <v>3000</v>
      </c>
      <c r="G153" s="131">
        <v>4848</v>
      </c>
      <c r="H153" s="93" t="s">
        <v>31</v>
      </c>
      <c r="I153" s="106" t="s">
        <v>229</v>
      </c>
      <c r="J153" s="106"/>
      <c r="K153" s="106"/>
      <c r="L153" s="98" t="s">
        <v>238</v>
      </c>
    </row>
    <row r="154" spans="1:12" ht="25.5">
      <c r="A154" s="79" t="s">
        <v>15</v>
      </c>
      <c r="B154" s="80">
        <v>40478</v>
      </c>
      <c r="C154" s="79" t="s">
        <v>16</v>
      </c>
      <c r="D154" s="79" t="s">
        <v>239</v>
      </c>
      <c r="E154" s="93" t="s">
        <v>18</v>
      </c>
      <c r="F154" s="97">
        <v>5000</v>
      </c>
      <c r="G154" s="128">
        <v>3440</v>
      </c>
      <c r="H154" s="93" t="s">
        <v>240</v>
      </c>
      <c r="I154" s="106" t="s">
        <v>229</v>
      </c>
      <c r="J154" s="106"/>
      <c r="K154" s="106"/>
      <c r="L154" s="83" t="s">
        <v>241</v>
      </c>
    </row>
    <row r="155" spans="1:12" ht="25.5">
      <c r="A155" s="79" t="s">
        <v>15</v>
      </c>
      <c r="B155" s="80">
        <v>40647</v>
      </c>
      <c r="C155" s="79" t="s">
        <v>16</v>
      </c>
      <c r="D155" s="79" t="s">
        <v>242</v>
      </c>
      <c r="E155" s="93" t="s">
        <v>18</v>
      </c>
      <c r="F155" s="135">
        <v>50000</v>
      </c>
      <c r="G155" s="136">
        <v>5907</v>
      </c>
      <c r="H155" s="79" t="s">
        <v>216</v>
      </c>
      <c r="I155" s="106" t="s">
        <v>243</v>
      </c>
      <c r="J155" s="106"/>
      <c r="K155" s="106"/>
      <c r="L155" s="83" t="s">
        <v>244</v>
      </c>
    </row>
    <row r="156" spans="1:12" ht="25.5">
      <c r="A156" s="79" t="s">
        <v>15</v>
      </c>
      <c r="B156" s="80">
        <v>40647</v>
      </c>
      <c r="C156" s="79" t="s">
        <v>16</v>
      </c>
      <c r="D156" s="79" t="s">
        <v>242</v>
      </c>
      <c r="E156" s="93" t="s">
        <v>18</v>
      </c>
      <c r="F156" s="135"/>
      <c r="G156" s="136"/>
      <c r="H156" s="79" t="s">
        <v>245</v>
      </c>
      <c r="I156" s="106" t="s">
        <v>246</v>
      </c>
      <c r="J156" s="106"/>
      <c r="K156" s="106"/>
      <c r="L156" s="83" t="s">
        <v>247</v>
      </c>
    </row>
    <row r="157" spans="1:12" ht="25.5" customHeight="1">
      <c r="A157" s="79" t="s">
        <v>15</v>
      </c>
      <c r="B157" s="80">
        <v>40654</v>
      </c>
      <c r="C157" s="79" t="s">
        <v>16</v>
      </c>
      <c r="D157" s="79" t="s">
        <v>242</v>
      </c>
      <c r="E157" s="93" t="s">
        <v>18</v>
      </c>
      <c r="F157" s="97">
        <v>6000</v>
      </c>
      <c r="G157" s="128">
        <v>3440</v>
      </c>
      <c r="H157" s="79" t="s">
        <v>216</v>
      </c>
      <c r="I157" s="106" t="s">
        <v>229</v>
      </c>
      <c r="J157" s="106"/>
      <c r="K157" s="106"/>
      <c r="L157" s="137" t="s">
        <v>248</v>
      </c>
    </row>
    <row r="158" spans="1:12">
      <c r="A158" s="79" t="s">
        <v>15</v>
      </c>
      <c r="B158" s="80">
        <v>40654</v>
      </c>
      <c r="C158" s="79" t="s">
        <v>16</v>
      </c>
      <c r="D158" s="79" t="s">
        <v>242</v>
      </c>
      <c r="E158" s="93" t="s">
        <v>18</v>
      </c>
      <c r="F158" s="97">
        <v>6000</v>
      </c>
      <c r="G158" s="127" t="s">
        <v>249</v>
      </c>
      <c r="H158" s="79" t="s">
        <v>216</v>
      </c>
      <c r="I158" s="106" t="s">
        <v>229</v>
      </c>
      <c r="J158" s="106"/>
      <c r="K158" s="106"/>
      <c r="L158" s="137"/>
    </row>
    <row r="159" spans="1:12">
      <c r="A159" s="79" t="s">
        <v>15</v>
      </c>
      <c r="B159" s="80">
        <v>40654</v>
      </c>
      <c r="C159" s="79" t="s">
        <v>16</v>
      </c>
      <c r="D159" s="79" t="s">
        <v>242</v>
      </c>
      <c r="E159" s="93" t="s">
        <v>18</v>
      </c>
      <c r="F159" s="97">
        <v>6000</v>
      </c>
      <c r="G159" s="127" t="s">
        <v>249</v>
      </c>
      <c r="H159" s="79" t="s">
        <v>216</v>
      </c>
      <c r="I159" s="106" t="s">
        <v>229</v>
      </c>
      <c r="J159" s="106"/>
      <c r="K159" s="106"/>
      <c r="L159" s="137"/>
    </row>
    <row r="160" spans="1:12">
      <c r="A160" s="79" t="s">
        <v>15</v>
      </c>
      <c r="B160" s="80">
        <v>40654</v>
      </c>
      <c r="C160" s="79" t="s">
        <v>16</v>
      </c>
      <c r="D160" s="79" t="s">
        <v>242</v>
      </c>
      <c r="E160" s="93" t="s">
        <v>18</v>
      </c>
      <c r="F160" s="97">
        <v>6000</v>
      </c>
      <c r="G160" s="127" t="s">
        <v>249</v>
      </c>
      <c r="H160" s="79" t="s">
        <v>216</v>
      </c>
      <c r="I160" s="106" t="s">
        <v>229</v>
      </c>
      <c r="J160" s="106"/>
      <c r="K160" s="106"/>
      <c r="L160" s="137"/>
    </row>
    <row r="161" spans="1:12">
      <c r="A161" s="79" t="s">
        <v>15</v>
      </c>
      <c r="B161" s="80">
        <v>40654</v>
      </c>
      <c r="C161" s="79" t="s">
        <v>16</v>
      </c>
      <c r="D161" s="79" t="s">
        <v>242</v>
      </c>
      <c r="E161" s="93" t="s">
        <v>18</v>
      </c>
      <c r="F161" s="97">
        <v>6000</v>
      </c>
      <c r="G161" s="127" t="s">
        <v>249</v>
      </c>
      <c r="H161" s="79" t="s">
        <v>216</v>
      </c>
      <c r="I161" s="106" t="s">
        <v>229</v>
      </c>
      <c r="J161" s="106"/>
      <c r="K161" s="106"/>
      <c r="L161" s="137"/>
    </row>
    <row r="162" spans="1:12">
      <c r="A162" s="79" t="s">
        <v>15</v>
      </c>
      <c r="B162" s="80">
        <v>40654</v>
      </c>
      <c r="C162" s="79" t="s">
        <v>16</v>
      </c>
      <c r="D162" s="79" t="s">
        <v>242</v>
      </c>
      <c r="E162" s="93" t="s">
        <v>18</v>
      </c>
      <c r="F162" s="97">
        <v>6000</v>
      </c>
      <c r="G162" s="127" t="s">
        <v>249</v>
      </c>
      <c r="H162" s="79" t="s">
        <v>216</v>
      </c>
      <c r="I162" s="106" t="s">
        <v>229</v>
      </c>
      <c r="J162" s="106"/>
      <c r="K162" s="106"/>
      <c r="L162" s="137"/>
    </row>
    <row r="163" spans="1:12">
      <c r="A163" s="79" t="s">
        <v>15</v>
      </c>
      <c r="B163" s="80">
        <v>40654</v>
      </c>
      <c r="C163" s="79" t="s">
        <v>16</v>
      </c>
      <c r="D163" s="79" t="s">
        <v>242</v>
      </c>
      <c r="E163" s="93" t="s">
        <v>18</v>
      </c>
      <c r="F163" s="97">
        <v>6000</v>
      </c>
      <c r="G163" s="127" t="s">
        <v>249</v>
      </c>
      <c r="H163" s="79" t="s">
        <v>216</v>
      </c>
      <c r="I163" s="106" t="s">
        <v>229</v>
      </c>
      <c r="J163" s="106"/>
      <c r="K163" s="106"/>
      <c r="L163" s="137"/>
    </row>
    <row r="164" spans="1:12">
      <c r="A164" s="79" t="s">
        <v>15</v>
      </c>
      <c r="B164" s="80">
        <v>40654</v>
      </c>
      <c r="C164" s="79" t="s">
        <v>16</v>
      </c>
      <c r="D164" s="79" t="s">
        <v>242</v>
      </c>
      <c r="E164" s="93" t="s">
        <v>18</v>
      </c>
      <c r="F164" s="97">
        <v>6000</v>
      </c>
      <c r="G164" s="127" t="s">
        <v>249</v>
      </c>
      <c r="H164" s="79" t="s">
        <v>216</v>
      </c>
      <c r="I164" s="106" t="s">
        <v>229</v>
      </c>
      <c r="J164" s="106"/>
      <c r="K164" s="106"/>
      <c r="L164" s="137"/>
    </row>
    <row r="165" spans="1:12">
      <c r="A165" s="79" t="s">
        <v>15</v>
      </c>
      <c r="B165" s="80">
        <v>40654</v>
      </c>
      <c r="C165" s="79" t="s">
        <v>16</v>
      </c>
      <c r="D165" s="79" t="s">
        <v>242</v>
      </c>
      <c r="E165" s="93" t="s">
        <v>18</v>
      </c>
      <c r="F165" s="97">
        <v>6000</v>
      </c>
      <c r="G165" s="127" t="s">
        <v>249</v>
      </c>
      <c r="H165" s="79" t="s">
        <v>216</v>
      </c>
      <c r="I165" s="106" t="s">
        <v>229</v>
      </c>
      <c r="J165" s="106"/>
      <c r="K165" s="106"/>
      <c r="L165" s="137"/>
    </row>
    <row r="166" spans="1:12">
      <c r="A166" s="79" t="s">
        <v>15</v>
      </c>
      <c r="B166" s="80">
        <v>40654</v>
      </c>
      <c r="C166" s="79" t="s">
        <v>16</v>
      </c>
      <c r="D166" s="79" t="s">
        <v>242</v>
      </c>
      <c r="E166" s="93" t="s">
        <v>18</v>
      </c>
      <c r="F166" s="97">
        <v>6000</v>
      </c>
      <c r="G166" s="127" t="s">
        <v>249</v>
      </c>
      <c r="H166" s="79" t="s">
        <v>216</v>
      </c>
      <c r="I166" s="106" t="s">
        <v>229</v>
      </c>
      <c r="J166" s="106"/>
      <c r="K166" s="106"/>
      <c r="L166" s="137"/>
    </row>
    <row r="167" spans="1:12">
      <c r="A167" s="79" t="s">
        <v>15</v>
      </c>
      <c r="B167" s="80">
        <v>40654</v>
      </c>
      <c r="C167" s="79" t="s">
        <v>16</v>
      </c>
      <c r="D167" s="79" t="s">
        <v>242</v>
      </c>
      <c r="E167" s="93" t="s">
        <v>18</v>
      </c>
      <c r="F167" s="97">
        <v>6000</v>
      </c>
      <c r="G167" s="127" t="s">
        <v>249</v>
      </c>
      <c r="H167" s="79" t="s">
        <v>216</v>
      </c>
      <c r="I167" s="106" t="s">
        <v>229</v>
      </c>
      <c r="J167" s="106"/>
      <c r="K167" s="106"/>
      <c r="L167" s="137"/>
    </row>
    <row r="168" spans="1:12">
      <c r="A168" s="79" t="s">
        <v>15</v>
      </c>
      <c r="B168" s="80">
        <v>40654</v>
      </c>
      <c r="C168" s="79" t="s">
        <v>16</v>
      </c>
      <c r="D168" s="79" t="s">
        <v>242</v>
      </c>
      <c r="E168" s="93" t="s">
        <v>18</v>
      </c>
      <c r="F168" s="97">
        <v>6000</v>
      </c>
      <c r="G168" s="127" t="s">
        <v>249</v>
      </c>
      <c r="H168" s="79" t="s">
        <v>216</v>
      </c>
      <c r="I168" s="106" t="s">
        <v>229</v>
      </c>
      <c r="J168" s="106"/>
      <c r="K168" s="106"/>
      <c r="L168" s="137"/>
    </row>
    <row r="169" spans="1:12">
      <c r="A169" s="79" t="s">
        <v>15</v>
      </c>
      <c r="B169" s="80">
        <v>40654</v>
      </c>
      <c r="C169" s="79" t="s">
        <v>16</v>
      </c>
      <c r="D169" s="79" t="s">
        <v>242</v>
      </c>
      <c r="E169" s="93" t="s">
        <v>18</v>
      </c>
      <c r="F169" s="97">
        <v>6000</v>
      </c>
      <c r="G169" s="127" t="s">
        <v>249</v>
      </c>
      <c r="H169" s="79" t="s">
        <v>216</v>
      </c>
      <c r="I169" s="106" t="s">
        <v>229</v>
      </c>
      <c r="J169" s="106"/>
      <c r="K169" s="106"/>
      <c r="L169" s="137"/>
    </row>
    <row r="170" spans="1:12">
      <c r="A170" s="79" t="s">
        <v>15</v>
      </c>
      <c r="B170" s="80">
        <v>40654</v>
      </c>
      <c r="C170" s="79" t="s">
        <v>16</v>
      </c>
      <c r="D170" s="79" t="s">
        <v>242</v>
      </c>
      <c r="E170" s="93" t="s">
        <v>18</v>
      </c>
      <c r="F170" s="97">
        <v>6000</v>
      </c>
      <c r="G170" s="127" t="s">
        <v>249</v>
      </c>
      <c r="H170" s="79" t="s">
        <v>216</v>
      </c>
      <c r="I170" s="106" t="s">
        <v>229</v>
      </c>
      <c r="J170" s="106"/>
      <c r="K170" s="106"/>
      <c r="L170" s="137"/>
    </row>
    <row r="171" spans="1:12">
      <c r="A171" s="79" t="s">
        <v>15</v>
      </c>
      <c r="B171" s="80">
        <v>40654</v>
      </c>
      <c r="C171" s="79" t="s">
        <v>16</v>
      </c>
      <c r="D171" s="79" t="s">
        <v>242</v>
      </c>
      <c r="E171" s="93" t="s">
        <v>18</v>
      </c>
      <c r="F171" s="97">
        <v>6000</v>
      </c>
      <c r="G171" s="127" t="s">
        <v>249</v>
      </c>
      <c r="H171" s="79" t="s">
        <v>216</v>
      </c>
      <c r="I171" s="106" t="s">
        <v>229</v>
      </c>
      <c r="J171" s="106"/>
      <c r="K171" s="106"/>
      <c r="L171" s="137"/>
    </row>
    <row r="172" spans="1:12">
      <c r="A172" s="79" t="s">
        <v>15</v>
      </c>
      <c r="B172" s="80">
        <v>40654</v>
      </c>
      <c r="C172" s="79" t="s">
        <v>16</v>
      </c>
      <c r="D172" s="79" t="s">
        <v>242</v>
      </c>
      <c r="E172" s="79" t="s">
        <v>18</v>
      </c>
      <c r="F172" s="97">
        <v>6000</v>
      </c>
      <c r="G172" s="127" t="s">
        <v>249</v>
      </c>
      <c r="H172" s="79" t="s">
        <v>216</v>
      </c>
      <c r="I172" s="106" t="s">
        <v>229</v>
      </c>
      <c r="J172" s="106"/>
      <c r="K172" s="106"/>
      <c r="L172" s="137"/>
    </row>
    <row r="173" spans="1:12" ht="34.5" customHeight="1">
      <c r="A173" s="79" t="s">
        <v>15</v>
      </c>
      <c r="B173" s="80">
        <v>40777</v>
      </c>
      <c r="C173" s="79" t="s">
        <v>16</v>
      </c>
      <c r="D173" s="79" t="s">
        <v>250</v>
      </c>
      <c r="E173" s="93" t="s">
        <v>18</v>
      </c>
      <c r="F173" s="97">
        <v>5000</v>
      </c>
      <c r="G173" s="131">
        <v>2202</v>
      </c>
      <c r="H173" s="92" t="s">
        <v>251</v>
      </c>
      <c r="I173" s="106" t="s">
        <v>252</v>
      </c>
      <c r="J173" s="106"/>
      <c r="K173" s="106"/>
      <c r="L173" s="99" t="s">
        <v>253</v>
      </c>
    </row>
    <row r="174" spans="1:12" ht="25.5">
      <c r="A174" s="79" t="s">
        <v>15</v>
      </c>
      <c r="B174" s="80">
        <v>40816</v>
      </c>
      <c r="C174" s="79" t="s">
        <v>16</v>
      </c>
      <c r="D174" s="100" t="s">
        <v>254</v>
      </c>
      <c r="E174" s="93" t="s">
        <v>18</v>
      </c>
      <c r="F174" s="97">
        <v>20000</v>
      </c>
      <c r="G174" s="134">
        <v>5467</v>
      </c>
      <c r="H174" s="79" t="s">
        <v>216</v>
      </c>
      <c r="I174" s="106" t="s">
        <v>243</v>
      </c>
      <c r="J174" s="106"/>
      <c r="K174" s="106"/>
      <c r="L174" s="83" t="s">
        <v>255</v>
      </c>
    </row>
    <row r="175" spans="1:12" ht="25.5">
      <c r="A175" s="79" t="s">
        <v>15</v>
      </c>
      <c r="B175" s="80">
        <v>40816</v>
      </c>
      <c r="C175" s="79" t="s">
        <v>16</v>
      </c>
      <c r="D175" s="100" t="s">
        <v>254</v>
      </c>
      <c r="E175" s="93" t="s">
        <v>18</v>
      </c>
      <c r="F175" s="97">
        <v>5000</v>
      </c>
      <c r="G175" s="134"/>
      <c r="H175" s="79" t="s">
        <v>216</v>
      </c>
      <c r="I175" s="106" t="s">
        <v>243</v>
      </c>
      <c r="J175" s="106"/>
      <c r="K175" s="106"/>
      <c r="L175" s="83" t="s">
        <v>256</v>
      </c>
    </row>
    <row r="176" spans="1:12" ht="25.5">
      <c r="A176" s="79" t="s">
        <v>15</v>
      </c>
      <c r="B176" s="80">
        <v>40843</v>
      </c>
      <c r="C176" s="79" t="s">
        <v>16</v>
      </c>
      <c r="D176" s="79" t="s">
        <v>219</v>
      </c>
      <c r="E176" s="93" t="s">
        <v>18</v>
      </c>
      <c r="F176" s="97">
        <v>13500</v>
      </c>
      <c r="G176" s="131">
        <v>5421</v>
      </c>
      <c r="H176" s="92" t="s">
        <v>251</v>
      </c>
      <c r="I176" s="106" t="s">
        <v>257</v>
      </c>
      <c r="J176" s="106"/>
      <c r="K176" s="106"/>
      <c r="L176" s="83" t="s">
        <v>258</v>
      </c>
    </row>
    <row r="177" spans="1:12" ht="27">
      <c r="A177" s="79" t="s">
        <v>15</v>
      </c>
      <c r="B177" s="80">
        <v>40876</v>
      </c>
      <c r="C177" s="79" t="s">
        <v>16</v>
      </c>
      <c r="D177" s="92" t="s">
        <v>259</v>
      </c>
      <c r="E177" s="93" t="s">
        <v>18</v>
      </c>
      <c r="F177" s="97">
        <v>5000</v>
      </c>
      <c r="G177" s="131">
        <v>3000</v>
      </c>
      <c r="H177" s="92" t="s">
        <v>251</v>
      </c>
      <c r="I177" s="106" t="s">
        <v>260</v>
      </c>
      <c r="J177" s="106"/>
      <c r="K177" s="106"/>
      <c r="L177" s="98" t="s">
        <v>261</v>
      </c>
    </row>
    <row r="178" spans="1:12" ht="27">
      <c r="A178" s="79" t="s">
        <v>15</v>
      </c>
      <c r="B178" s="80">
        <v>40876</v>
      </c>
      <c r="C178" s="79" t="s">
        <v>16</v>
      </c>
      <c r="D178" s="92" t="s">
        <v>259</v>
      </c>
      <c r="E178" s="93" t="s">
        <v>18</v>
      </c>
      <c r="F178" s="97">
        <v>5000</v>
      </c>
      <c r="G178" s="131">
        <v>3000</v>
      </c>
      <c r="H178" s="92" t="s">
        <v>251</v>
      </c>
      <c r="I178" s="106" t="s">
        <v>257</v>
      </c>
      <c r="J178" s="106"/>
      <c r="K178" s="106"/>
      <c r="L178" s="98" t="s">
        <v>262</v>
      </c>
    </row>
    <row r="179" spans="1:12" ht="25.5">
      <c r="A179" s="79" t="s">
        <v>15</v>
      </c>
      <c r="B179" s="80">
        <v>40980</v>
      </c>
      <c r="C179" s="79" t="s">
        <v>16</v>
      </c>
      <c r="D179" s="79" t="s">
        <v>263</v>
      </c>
      <c r="E179" s="93" t="s">
        <v>18</v>
      </c>
      <c r="F179" s="97">
        <v>5000</v>
      </c>
      <c r="G179" s="129" t="s">
        <v>249</v>
      </c>
      <c r="H179" s="92" t="s">
        <v>251</v>
      </c>
      <c r="I179" s="106" t="s">
        <v>264</v>
      </c>
      <c r="J179" s="106"/>
      <c r="K179" s="106"/>
      <c r="L179" s="98" t="s">
        <v>265</v>
      </c>
    </row>
    <row r="180" spans="1:12" ht="25.5">
      <c r="A180" s="79" t="s">
        <v>15</v>
      </c>
      <c r="B180" s="80">
        <v>40973</v>
      </c>
      <c r="C180" s="79" t="s">
        <v>16</v>
      </c>
      <c r="D180" s="79" t="s">
        <v>266</v>
      </c>
      <c r="E180" s="93" t="s">
        <v>18</v>
      </c>
      <c r="F180" s="97">
        <v>50015</v>
      </c>
      <c r="G180" s="129" t="s">
        <v>249</v>
      </c>
      <c r="H180" s="79" t="s">
        <v>75</v>
      </c>
      <c r="I180" s="106" t="s">
        <v>267</v>
      </c>
      <c r="J180" s="106"/>
      <c r="K180" s="106"/>
      <c r="L180" s="98" t="s">
        <v>268</v>
      </c>
    </row>
    <row r="181" spans="1:12">
      <c r="A181" s="79" t="s">
        <v>15</v>
      </c>
      <c r="B181" s="80">
        <v>41036</v>
      </c>
      <c r="C181" s="81" t="s">
        <v>27</v>
      </c>
      <c r="D181" s="79"/>
      <c r="E181" s="93" t="s">
        <v>18</v>
      </c>
      <c r="F181" s="84"/>
      <c r="G181" s="127"/>
      <c r="H181" s="79" t="s">
        <v>269</v>
      </c>
      <c r="I181" s="106" t="s">
        <v>270</v>
      </c>
      <c r="J181" s="106"/>
      <c r="K181" s="106"/>
      <c r="L181" s="85" t="s">
        <v>271</v>
      </c>
    </row>
    <row r="182" spans="1:12" ht="25.5">
      <c r="A182" s="79" t="s">
        <v>15</v>
      </c>
      <c r="B182" s="80">
        <v>41046</v>
      </c>
      <c r="C182" s="79" t="s">
        <v>16</v>
      </c>
      <c r="D182" s="79" t="s">
        <v>272</v>
      </c>
      <c r="E182" s="93" t="s">
        <v>18</v>
      </c>
      <c r="F182" s="97">
        <v>8015</v>
      </c>
      <c r="G182" s="131">
        <v>3750</v>
      </c>
      <c r="H182" s="79" t="s">
        <v>269</v>
      </c>
      <c r="I182" s="106" t="s">
        <v>270</v>
      </c>
      <c r="J182" s="106"/>
      <c r="K182" s="106"/>
      <c r="L182" s="98" t="s">
        <v>273</v>
      </c>
    </row>
    <row r="183" spans="1:12">
      <c r="A183" s="79" t="s">
        <v>15</v>
      </c>
      <c r="B183" s="80">
        <v>41061</v>
      </c>
      <c r="C183" s="79" t="s">
        <v>16</v>
      </c>
      <c r="D183" s="79" t="s">
        <v>274</v>
      </c>
      <c r="E183" s="93" t="s">
        <v>18</v>
      </c>
      <c r="F183" s="97">
        <v>20015</v>
      </c>
      <c r="G183" s="131">
        <v>8716</v>
      </c>
      <c r="H183" s="79" t="s">
        <v>275</v>
      </c>
      <c r="I183" s="106" t="s">
        <v>270</v>
      </c>
      <c r="J183" s="106"/>
      <c r="K183" s="106"/>
      <c r="L183" s="83" t="s">
        <v>276</v>
      </c>
    </row>
    <row r="184" spans="1:12" ht="25.5">
      <c r="A184" s="79" t="s">
        <v>15</v>
      </c>
      <c r="B184" s="80">
        <v>41115</v>
      </c>
      <c r="C184" s="79" t="s">
        <v>16</v>
      </c>
      <c r="D184" s="79" t="s">
        <v>277</v>
      </c>
      <c r="E184" s="93" t="s">
        <v>18</v>
      </c>
      <c r="F184" s="97">
        <v>10015</v>
      </c>
      <c r="G184" s="131">
        <v>1635</v>
      </c>
      <c r="H184" s="79" t="s">
        <v>275</v>
      </c>
      <c r="I184" s="106" t="s">
        <v>270</v>
      </c>
      <c r="J184" s="108">
        <v>40767</v>
      </c>
      <c r="K184" s="106"/>
      <c r="L184" s="83" t="s">
        <v>278</v>
      </c>
    </row>
    <row r="185" spans="1:12" ht="25.5">
      <c r="A185" s="101" t="s">
        <v>15</v>
      </c>
      <c r="B185" s="102">
        <v>41130</v>
      </c>
      <c r="C185" s="101" t="s">
        <v>16</v>
      </c>
      <c r="D185" s="101" t="s">
        <v>279</v>
      </c>
      <c r="E185" s="103" t="s">
        <v>18</v>
      </c>
      <c r="F185" s="104">
        <v>12015</v>
      </c>
      <c r="G185" s="132" t="s">
        <v>249</v>
      </c>
      <c r="H185" s="101" t="s">
        <v>280</v>
      </c>
      <c r="I185" s="112" t="s">
        <v>281</v>
      </c>
      <c r="J185" s="120">
        <v>40627</v>
      </c>
      <c r="K185" s="112"/>
      <c r="L185" s="105" t="s">
        <v>282</v>
      </c>
    </row>
    <row r="186" spans="1:12">
      <c r="A186" s="79" t="s">
        <v>15</v>
      </c>
      <c r="B186" s="80">
        <v>40765</v>
      </c>
      <c r="C186" s="81" t="s">
        <v>27</v>
      </c>
      <c r="D186" s="79"/>
      <c r="E186" s="93" t="s">
        <v>18</v>
      </c>
      <c r="F186" s="97"/>
      <c r="G186" s="131"/>
      <c r="H186" s="79" t="s">
        <v>269</v>
      </c>
      <c r="I186" s="106" t="s">
        <v>260</v>
      </c>
      <c r="J186" s="108">
        <v>40315</v>
      </c>
      <c r="K186" s="106"/>
      <c r="L186" s="83" t="s">
        <v>283</v>
      </c>
    </row>
    <row r="187" spans="1:12" ht="38.25">
      <c r="A187" s="79" t="s">
        <v>15</v>
      </c>
      <c r="B187" s="80">
        <v>41176</v>
      </c>
      <c r="C187" s="79" t="s">
        <v>16</v>
      </c>
      <c r="D187" s="79" t="s">
        <v>284</v>
      </c>
      <c r="E187" s="93" t="s">
        <v>18</v>
      </c>
      <c r="F187" s="97">
        <v>10015</v>
      </c>
      <c r="G187" s="129" t="s">
        <v>249</v>
      </c>
      <c r="H187" s="79" t="s">
        <v>269</v>
      </c>
      <c r="I187" s="106" t="s">
        <v>270</v>
      </c>
      <c r="J187" s="108">
        <v>40549</v>
      </c>
      <c r="K187" s="85" t="s">
        <v>285</v>
      </c>
      <c r="L187" s="98" t="s">
        <v>286</v>
      </c>
    </row>
    <row r="188" spans="1:12">
      <c r="A188" s="79" t="s">
        <v>15</v>
      </c>
      <c r="B188" s="80">
        <v>41282</v>
      </c>
      <c r="C188" s="79" t="s">
        <v>27</v>
      </c>
      <c r="D188" s="79"/>
      <c r="E188" s="93" t="s">
        <v>18</v>
      </c>
      <c r="F188" s="97"/>
      <c r="G188" s="129"/>
      <c r="H188" s="79" t="s">
        <v>269</v>
      </c>
      <c r="I188" s="106"/>
      <c r="J188" s="108">
        <v>40801</v>
      </c>
      <c r="K188" s="85"/>
      <c r="L188" s="98" t="s">
        <v>287</v>
      </c>
    </row>
    <row r="189" spans="1:12" ht="38.25">
      <c r="A189" s="79" t="s">
        <v>15</v>
      </c>
      <c r="B189" s="80">
        <v>41509</v>
      </c>
      <c r="C189" s="79" t="s">
        <v>16</v>
      </c>
      <c r="D189" s="79" t="s">
        <v>266</v>
      </c>
      <c r="E189" s="95" t="s">
        <v>288</v>
      </c>
      <c r="F189" s="97">
        <v>200000</v>
      </c>
      <c r="G189" s="129" t="s">
        <v>249</v>
      </c>
      <c r="H189" s="79" t="s">
        <v>275</v>
      </c>
      <c r="I189" s="106" t="s">
        <v>289</v>
      </c>
      <c r="J189" s="106" t="s">
        <v>290</v>
      </c>
      <c r="K189" s="106" t="s">
        <v>291</v>
      </c>
      <c r="L189" s="83" t="s">
        <v>292</v>
      </c>
    </row>
    <row r="190" spans="1:12" ht="38.25">
      <c r="A190" s="79" t="s">
        <v>15</v>
      </c>
      <c r="B190" s="80">
        <v>41690</v>
      </c>
      <c r="C190" s="79" t="s">
        <v>16</v>
      </c>
      <c r="D190" s="79" t="s">
        <v>293</v>
      </c>
      <c r="E190" s="95" t="s">
        <v>288</v>
      </c>
      <c r="F190" s="97">
        <v>10120</v>
      </c>
      <c r="G190" s="129" t="s">
        <v>249</v>
      </c>
      <c r="H190" s="79" t="s">
        <v>275</v>
      </c>
      <c r="I190" s="106" t="s">
        <v>289</v>
      </c>
      <c r="J190" s="108">
        <v>41374</v>
      </c>
      <c r="K190" s="106" t="s">
        <v>294</v>
      </c>
      <c r="L190" s="83" t="s">
        <v>295</v>
      </c>
    </row>
    <row r="191" spans="1:12">
      <c r="A191" s="79" t="s">
        <v>15</v>
      </c>
      <c r="B191" s="80">
        <v>41827</v>
      </c>
      <c r="C191" s="79" t="s">
        <v>27</v>
      </c>
      <c r="D191" s="79"/>
      <c r="E191" s="93" t="s">
        <v>18</v>
      </c>
      <c r="F191" s="97"/>
      <c r="G191" s="129"/>
      <c r="H191" s="79" t="s">
        <v>269</v>
      </c>
      <c r="I191" s="106"/>
      <c r="J191" s="108">
        <v>41500</v>
      </c>
      <c r="K191" s="106"/>
      <c r="L191" s="83" t="s">
        <v>296</v>
      </c>
    </row>
    <row r="192" spans="1:12" ht="51">
      <c r="A192" s="79" t="s">
        <v>15</v>
      </c>
      <c r="B192" s="80">
        <v>41899</v>
      </c>
      <c r="C192" s="79" t="s">
        <v>16</v>
      </c>
      <c r="D192" s="79" t="s">
        <v>213</v>
      </c>
      <c r="E192" s="95" t="s">
        <v>18</v>
      </c>
      <c r="F192" s="97">
        <v>40120</v>
      </c>
      <c r="G192" s="129" t="s">
        <v>249</v>
      </c>
      <c r="H192" s="79" t="s">
        <v>275</v>
      </c>
      <c r="I192" s="106" t="s">
        <v>289</v>
      </c>
      <c r="J192" s="108">
        <v>41520</v>
      </c>
      <c r="K192" s="106" t="s">
        <v>297</v>
      </c>
      <c r="L192" s="95" t="s">
        <v>298</v>
      </c>
    </row>
    <row r="193" spans="1:19" ht="38.25">
      <c r="A193" s="79" t="s">
        <v>15</v>
      </c>
      <c r="B193" s="80">
        <v>41955</v>
      </c>
      <c r="C193" s="79" t="s">
        <v>16</v>
      </c>
      <c r="D193" s="79" t="s">
        <v>266</v>
      </c>
      <c r="E193" s="95" t="s">
        <v>299</v>
      </c>
      <c r="F193" s="97">
        <v>500120</v>
      </c>
      <c r="G193" s="129" t="s">
        <v>249</v>
      </c>
      <c r="H193" s="79" t="s">
        <v>275</v>
      </c>
      <c r="I193" s="106" t="s">
        <v>300</v>
      </c>
      <c r="J193" s="108">
        <v>41476</v>
      </c>
      <c r="K193" s="106" t="s">
        <v>301</v>
      </c>
      <c r="L193" s="98" t="s">
        <v>302</v>
      </c>
    </row>
    <row r="194" spans="1:19" s="78" customFormat="1" ht="48.75" customHeight="1">
      <c r="A194" s="79" t="s">
        <v>15</v>
      </c>
      <c r="B194" s="80">
        <v>42269</v>
      </c>
      <c r="C194" s="79" t="s">
        <v>16</v>
      </c>
      <c r="D194" s="79" t="s">
        <v>303</v>
      </c>
      <c r="E194" s="107" t="s">
        <v>304</v>
      </c>
      <c r="F194" s="97">
        <v>160000</v>
      </c>
      <c r="G194" s="129">
        <v>27000</v>
      </c>
      <c r="H194" s="79" t="s">
        <v>305</v>
      </c>
      <c r="I194" s="106" t="s">
        <v>306</v>
      </c>
      <c r="J194" s="108" t="s">
        <v>307</v>
      </c>
      <c r="K194" s="106" t="s">
        <v>308</v>
      </c>
      <c r="L194" s="98" t="s">
        <v>309</v>
      </c>
      <c r="M194"/>
      <c r="N194"/>
      <c r="O194"/>
      <c r="P194"/>
      <c r="Q194" s="109"/>
      <c r="R194"/>
      <c r="S194"/>
    </row>
    <row r="195" spans="1:19" ht="51">
      <c r="A195" s="79" t="s">
        <v>15</v>
      </c>
      <c r="B195" s="80">
        <v>42597</v>
      </c>
      <c r="C195" s="79" t="s">
        <v>16</v>
      </c>
      <c r="D195" s="79" t="s">
        <v>310</v>
      </c>
      <c r="E195" s="79" t="s">
        <v>311</v>
      </c>
      <c r="F195" s="97">
        <v>24000</v>
      </c>
      <c r="G195" s="131" t="s">
        <v>249</v>
      </c>
      <c r="H195" s="83" t="s">
        <v>305</v>
      </c>
      <c r="I195" s="106" t="s">
        <v>300</v>
      </c>
      <c r="J195" s="108" t="s">
        <v>312</v>
      </c>
      <c r="K195" s="106" t="s">
        <v>313</v>
      </c>
      <c r="L195" s="83" t="s">
        <v>314</v>
      </c>
    </row>
    <row r="196" spans="1:19" ht="63.75">
      <c r="A196" s="79" t="s">
        <v>15</v>
      </c>
      <c r="B196" s="80">
        <v>42723</v>
      </c>
      <c r="C196" s="79" t="s">
        <v>16</v>
      </c>
      <c r="D196" s="79" t="s">
        <v>310</v>
      </c>
      <c r="E196" s="79" t="s">
        <v>311</v>
      </c>
      <c r="F196" s="118" t="s">
        <v>315</v>
      </c>
      <c r="G196" s="131"/>
      <c r="H196" s="83" t="s">
        <v>316</v>
      </c>
      <c r="I196" s="106" t="s">
        <v>317</v>
      </c>
      <c r="J196" s="108" t="s">
        <v>318</v>
      </c>
      <c r="K196" s="106" t="s">
        <v>319</v>
      </c>
      <c r="L196" s="83" t="s">
        <v>320</v>
      </c>
    </row>
    <row r="197" spans="1:19" ht="51">
      <c r="A197" s="79" t="s">
        <v>15</v>
      </c>
      <c r="B197" s="80">
        <v>43901</v>
      </c>
      <c r="C197" s="79" t="s">
        <v>16</v>
      </c>
      <c r="D197" s="79" t="s">
        <v>266</v>
      </c>
      <c r="E197" s="79" t="s">
        <v>18</v>
      </c>
      <c r="F197" s="97" t="s">
        <v>321</v>
      </c>
      <c r="G197" s="131"/>
      <c r="H197" s="93" t="s">
        <v>31</v>
      </c>
      <c r="I197" s="106" t="s">
        <v>322</v>
      </c>
      <c r="J197" s="108" t="s">
        <v>323</v>
      </c>
      <c r="K197" s="106" t="s">
        <v>324</v>
      </c>
      <c r="L197" s="122" t="s">
        <v>325</v>
      </c>
    </row>
    <row r="198" spans="1:19" ht="63.75">
      <c r="A198" s="79" t="s">
        <v>15</v>
      </c>
      <c r="B198" s="86">
        <v>43901</v>
      </c>
      <c r="C198" s="79" t="s">
        <v>16</v>
      </c>
      <c r="D198" s="79" t="s">
        <v>266</v>
      </c>
      <c r="E198" s="119" t="s">
        <v>326</v>
      </c>
      <c r="F198" s="97" t="s">
        <v>321</v>
      </c>
      <c r="G198" s="131"/>
      <c r="H198" s="79" t="s">
        <v>275</v>
      </c>
      <c r="I198" s="106" t="s">
        <v>327</v>
      </c>
      <c r="J198" s="108" t="s">
        <v>328</v>
      </c>
      <c r="K198" s="106" t="s">
        <v>324</v>
      </c>
      <c r="L198" s="122" t="s">
        <v>329</v>
      </c>
    </row>
    <row r="199" spans="1:19" ht="63.75">
      <c r="A199" s="79" t="s">
        <v>15</v>
      </c>
      <c r="B199" s="86">
        <v>43901</v>
      </c>
      <c r="C199" s="79" t="s">
        <v>16</v>
      </c>
      <c r="D199" s="79" t="s">
        <v>266</v>
      </c>
      <c r="E199" s="119" t="s">
        <v>326</v>
      </c>
      <c r="F199" s="97" t="s">
        <v>321</v>
      </c>
      <c r="G199" s="131"/>
      <c r="H199" s="79" t="s">
        <v>275</v>
      </c>
      <c r="I199" s="106" t="s">
        <v>327</v>
      </c>
      <c r="J199" s="106" t="s">
        <v>330</v>
      </c>
      <c r="K199" s="106" t="s">
        <v>324</v>
      </c>
      <c r="L199" s="122" t="s">
        <v>331</v>
      </c>
    </row>
    <row r="200" spans="1:19" ht="63.75">
      <c r="A200" s="79" t="s">
        <v>15</v>
      </c>
      <c r="B200" s="86">
        <v>43901</v>
      </c>
      <c r="C200" s="79" t="s">
        <v>16</v>
      </c>
      <c r="D200" s="79" t="s">
        <v>266</v>
      </c>
      <c r="E200" s="119" t="s">
        <v>326</v>
      </c>
      <c r="F200" s="97" t="s">
        <v>321</v>
      </c>
      <c r="G200" s="131"/>
      <c r="H200" s="79" t="s">
        <v>275</v>
      </c>
      <c r="I200" s="106" t="s">
        <v>327</v>
      </c>
      <c r="J200" s="121" t="s">
        <v>332</v>
      </c>
      <c r="K200" s="106" t="s">
        <v>324</v>
      </c>
      <c r="L200" s="122" t="s">
        <v>333</v>
      </c>
    </row>
    <row r="201" spans="1:19" ht="63.75">
      <c r="A201" s="79" t="s">
        <v>15</v>
      </c>
      <c r="B201" s="86">
        <v>43901</v>
      </c>
      <c r="C201" s="79" t="s">
        <v>16</v>
      </c>
      <c r="D201" s="79" t="s">
        <v>266</v>
      </c>
      <c r="E201" s="119" t="s">
        <v>326</v>
      </c>
      <c r="F201" s="97" t="s">
        <v>321</v>
      </c>
      <c r="G201" s="131"/>
      <c r="H201" s="79" t="s">
        <v>275</v>
      </c>
      <c r="I201" s="106" t="s">
        <v>327</v>
      </c>
      <c r="J201" s="121" t="s">
        <v>334</v>
      </c>
      <c r="K201" s="106" t="s">
        <v>324</v>
      </c>
      <c r="L201" s="122" t="s">
        <v>335</v>
      </c>
    </row>
    <row r="202" spans="1:19" ht="63.75">
      <c r="A202" s="79" t="s">
        <v>15</v>
      </c>
      <c r="B202" s="86">
        <v>43901</v>
      </c>
      <c r="C202" s="79" t="s">
        <v>16</v>
      </c>
      <c r="D202" s="79" t="s">
        <v>266</v>
      </c>
      <c r="E202" s="119" t="s">
        <v>326</v>
      </c>
      <c r="F202" s="97" t="s">
        <v>321</v>
      </c>
      <c r="G202" s="131"/>
      <c r="H202" s="79" t="s">
        <v>275</v>
      </c>
      <c r="I202" s="106" t="s">
        <v>327</v>
      </c>
      <c r="J202" s="121" t="s">
        <v>336</v>
      </c>
      <c r="K202" s="106" t="s">
        <v>324</v>
      </c>
      <c r="L202" s="122" t="s">
        <v>337</v>
      </c>
    </row>
    <row r="203" spans="1:19" ht="63.75">
      <c r="A203" s="79" t="s">
        <v>15</v>
      </c>
      <c r="B203" s="86">
        <v>43901</v>
      </c>
      <c r="C203" s="79" t="s">
        <v>16</v>
      </c>
      <c r="D203" s="79" t="s">
        <v>266</v>
      </c>
      <c r="E203" s="119" t="s">
        <v>326</v>
      </c>
      <c r="F203" s="97">
        <v>5500000</v>
      </c>
      <c r="G203" s="131">
        <v>2542428.5099999998</v>
      </c>
      <c r="H203" s="79" t="s">
        <v>275</v>
      </c>
      <c r="I203" s="106" t="s">
        <v>327</v>
      </c>
      <c r="J203" s="121" t="s">
        <v>338</v>
      </c>
      <c r="K203" s="106" t="s">
        <v>324</v>
      </c>
      <c r="L203" s="122" t="s">
        <v>339</v>
      </c>
    </row>
    <row r="204" spans="1:19" ht="51">
      <c r="A204" s="79" t="s">
        <v>15</v>
      </c>
      <c r="B204" s="86">
        <v>43901</v>
      </c>
      <c r="C204" s="79" t="s">
        <v>16</v>
      </c>
      <c r="D204" s="79" t="s">
        <v>266</v>
      </c>
      <c r="E204" s="92" t="s">
        <v>18</v>
      </c>
      <c r="F204" s="97" t="s">
        <v>321</v>
      </c>
      <c r="G204" s="131"/>
      <c r="H204" s="93" t="s">
        <v>31</v>
      </c>
      <c r="I204" s="121" t="s">
        <v>340</v>
      </c>
      <c r="J204" s="121" t="s">
        <v>323</v>
      </c>
      <c r="K204" s="121" t="s">
        <v>341</v>
      </c>
      <c r="L204" s="98" t="s">
        <v>342</v>
      </c>
    </row>
    <row r="205" spans="1:19" ht="63.75">
      <c r="A205" s="79" t="s">
        <v>15</v>
      </c>
      <c r="B205" s="86">
        <v>43901</v>
      </c>
      <c r="C205" s="79" t="s">
        <v>16</v>
      </c>
      <c r="D205" s="79" t="s">
        <v>266</v>
      </c>
      <c r="E205" s="119" t="s">
        <v>326</v>
      </c>
      <c r="F205" s="97" t="s">
        <v>321</v>
      </c>
      <c r="G205" s="131"/>
      <c r="H205" s="79" t="s">
        <v>275</v>
      </c>
      <c r="I205" s="106" t="s">
        <v>327</v>
      </c>
      <c r="J205" s="121" t="s">
        <v>328</v>
      </c>
      <c r="K205" s="121" t="s">
        <v>341</v>
      </c>
      <c r="L205" s="122" t="s">
        <v>343</v>
      </c>
    </row>
    <row r="206" spans="1:19" ht="63.75">
      <c r="A206" s="79" t="s">
        <v>15</v>
      </c>
      <c r="B206" s="86">
        <v>43901</v>
      </c>
      <c r="C206" s="79" t="s">
        <v>16</v>
      </c>
      <c r="D206" s="79" t="s">
        <v>266</v>
      </c>
      <c r="E206" s="119" t="s">
        <v>326</v>
      </c>
      <c r="F206" s="97" t="s">
        <v>321</v>
      </c>
      <c r="G206" s="131"/>
      <c r="H206" s="79" t="s">
        <v>275</v>
      </c>
      <c r="I206" s="106" t="s">
        <v>327</v>
      </c>
      <c r="J206" s="121" t="s">
        <v>344</v>
      </c>
      <c r="K206" s="121" t="s">
        <v>341</v>
      </c>
      <c r="L206" s="122" t="s">
        <v>345</v>
      </c>
    </row>
    <row r="207" spans="1:19" ht="63.75">
      <c r="A207" s="79" t="s">
        <v>15</v>
      </c>
      <c r="B207" s="86">
        <v>43901</v>
      </c>
      <c r="C207" s="79" t="s">
        <v>16</v>
      </c>
      <c r="D207" s="79" t="s">
        <v>266</v>
      </c>
      <c r="E207" s="119" t="s">
        <v>326</v>
      </c>
      <c r="F207" s="97" t="s">
        <v>321</v>
      </c>
      <c r="G207" s="131"/>
      <c r="H207" s="79" t="s">
        <v>275</v>
      </c>
      <c r="I207" s="106" t="s">
        <v>327</v>
      </c>
      <c r="J207" s="121" t="s">
        <v>332</v>
      </c>
      <c r="K207" s="121" t="s">
        <v>341</v>
      </c>
      <c r="L207" s="122" t="s">
        <v>346</v>
      </c>
    </row>
    <row r="208" spans="1:19" ht="63.75">
      <c r="A208" s="79" t="s">
        <v>15</v>
      </c>
      <c r="B208" s="86">
        <v>43901</v>
      </c>
      <c r="C208" s="79" t="s">
        <v>16</v>
      </c>
      <c r="D208" s="79" t="s">
        <v>266</v>
      </c>
      <c r="E208" s="119" t="s">
        <v>326</v>
      </c>
      <c r="F208" s="97" t="s">
        <v>321</v>
      </c>
      <c r="G208" s="131"/>
      <c r="H208" s="79" t="s">
        <v>275</v>
      </c>
      <c r="I208" s="106" t="s">
        <v>327</v>
      </c>
      <c r="J208" s="121" t="s">
        <v>334</v>
      </c>
      <c r="K208" s="121" t="s">
        <v>341</v>
      </c>
      <c r="L208" s="122" t="s">
        <v>347</v>
      </c>
    </row>
    <row r="209" spans="1:12" ht="63.75">
      <c r="A209" s="79" t="s">
        <v>15</v>
      </c>
      <c r="B209" s="86">
        <v>43901</v>
      </c>
      <c r="C209" s="79" t="s">
        <v>16</v>
      </c>
      <c r="D209" s="79" t="s">
        <v>266</v>
      </c>
      <c r="E209" s="119" t="s">
        <v>326</v>
      </c>
      <c r="F209" s="97" t="s">
        <v>321</v>
      </c>
      <c r="G209" s="131"/>
      <c r="H209" s="79" t="s">
        <v>275</v>
      </c>
      <c r="I209" s="106" t="s">
        <v>327</v>
      </c>
      <c r="J209" s="121" t="s">
        <v>336</v>
      </c>
      <c r="K209" s="121" t="s">
        <v>341</v>
      </c>
      <c r="L209" s="122" t="s">
        <v>348</v>
      </c>
    </row>
    <row r="210" spans="1:12" ht="63.75">
      <c r="A210" s="79" t="s">
        <v>15</v>
      </c>
      <c r="B210" s="86">
        <v>43901</v>
      </c>
      <c r="C210" s="79" t="s">
        <v>16</v>
      </c>
      <c r="D210" s="79" t="s">
        <v>266</v>
      </c>
      <c r="E210" s="119" t="s">
        <v>326</v>
      </c>
      <c r="F210" s="97" t="s">
        <v>349</v>
      </c>
      <c r="G210" s="131"/>
      <c r="H210" s="79" t="s">
        <v>275</v>
      </c>
      <c r="I210" s="106" t="s">
        <v>327</v>
      </c>
      <c r="J210" s="121" t="s">
        <v>338</v>
      </c>
      <c r="K210" s="121" t="s">
        <v>341</v>
      </c>
      <c r="L210" s="122" t="s">
        <v>350</v>
      </c>
    </row>
    <row r="211" spans="1:12" ht="51">
      <c r="A211" s="79" t="s">
        <v>15</v>
      </c>
      <c r="B211" s="86">
        <v>43901</v>
      </c>
      <c r="C211" s="79" t="s">
        <v>16</v>
      </c>
      <c r="D211" s="79" t="s">
        <v>266</v>
      </c>
      <c r="E211" s="92" t="s">
        <v>18</v>
      </c>
      <c r="F211" s="97" t="s">
        <v>321</v>
      </c>
      <c r="G211" s="131"/>
      <c r="H211" s="93" t="s">
        <v>31</v>
      </c>
      <c r="I211" s="121" t="s">
        <v>340</v>
      </c>
      <c r="J211" s="121" t="s">
        <v>351</v>
      </c>
      <c r="K211" s="121" t="s">
        <v>352</v>
      </c>
      <c r="L211" s="98" t="s">
        <v>353</v>
      </c>
    </row>
    <row r="212" spans="1:12" ht="63.75">
      <c r="A212" s="92" t="s">
        <v>15</v>
      </c>
      <c r="B212" s="86">
        <v>43901</v>
      </c>
      <c r="C212" s="79" t="s">
        <v>16</v>
      </c>
      <c r="D212" s="79" t="s">
        <v>266</v>
      </c>
      <c r="E212" s="119" t="s">
        <v>326</v>
      </c>
      <c r="F212" s="97" t="s">
        <v>321</v>
      </c>
      <c r="G212" s="131"/>
      <c r="H212" s="79" t="s">
        <v>275</v>
      </c>
      <c r="I212" s="106" t="s">
        <v>327</v>
      </c>
      <c r="J212" s="123" t="s">
        <v>328</v>
      </c>
      <c r="K212" s="121" t="s">
        <v>352</v>
      </c>
      <c r="L212" s="122" t="s">
        <v>354</v>
      </c>
    </row>
    <row r="213" spans="1:12" ht="63.75">
      <c r="A213" s="92" t="s">
        <v>15</v>
      </c>
      <c r="B213" s="86">
        <v>43901</v>
      </c>
      <c r="C213" s="79" t="s">
        <v>16</v>
      </c>
      <c r="D213" s="79" t="s">
        <v>266</v>
      </c>
      <c r="E213" s="119" t="s">
        <v>326</v>
      </c>
      <c r="F213" s="97" t="s">
        <v>321</v>
      </c>
      <c r="G213" s="131"/>
      <c r="H213" s="79" t="s">
        <v>275</v>
      </c>
      <c r="I213" s="106" t="s">
        <v>327</v>
      </c>
      <c r="J213" s="121" t="s">
        <v>344</v>
      </c>
      <c r="K213" s="121" t="s">
        <v>352</v>
      </c>
      <c r="L213" s="122" t="s">
        <v>355</v>
      </c>
    </row>
    <row r="214" spans="1:12" ht="63.75">
      <c r="A214" s="92" t="s">
        <v>15</v>
      </c>
      <c r="B214" s="86">
        <v>43901</v>
      </c>
      <c r="C214" s="79" t="s">
        <v>16</v>
      </c>
      <c r="D214" s="79" t="s">
        <v>266</v>
      </c>
      <c r="E214" s="119" t="s">
        <v>326</v>
      </c>
      <c r="F214" s="97" t="s">
        <v>321</v>
      </c>
      <c r="G214" s="131"/>
      <c r="H214" s="79" t="s">
        <v>275</v>
      </c>
      <c r="I214" s="106" t="s">
        <v>327</v>
      </c>
      <c r="J214" s="121" t="s">
        <v>332</v>
      </c>
      <c r="K214" s="121" t="s">
        <v>352</v>
      </c>
      <c r="L214" s="122" t="s">
        <v>356</v>
      </c>
    </row>
    <row r="215" spans="1:12" ht="63.75">
      <c r="A215" s="92" t="s">
        <v>15</v>
      </c>
      <c r="B215" s="86">
        <v>43901</v>
      </c>
      <c r="C215" s="79" t="s">
        <v>16</v>
      </c>
      <c r="D215" s="79" t="s">
        <v>266</v>
      </c>
      <c r="E215" s="119" t="s">
        <v>326</v>
      </c>
      <c r="F215" s="97" t="s">
        <v>321</v>
      </c>
      <c r="G215" s="131"/>
      <c r="H215" s="79" t="s">
        <v>275</v>
      </c>
      <c r="I215" s="106" t="s">
        <v>327</v>
      </c>
      <c r="J215" s="106" t="s">
        <v>334</v>
      </c>
      <c r="K215" s="121" t="s">
        <v>352</v>
      </c>
      <c r="L215" s="122" t="s">
        <v>357</v>
      </c>
    </row>
    <row r="216" spans="1:12" ht="63.75">
      <c r="A216" s="92" t="s">
        <v>15</v>
      </c>
      <c r="B216" s="86">
        <v>43901</v>
      </c>
      <c r="C216" s="79" t="s">
        <v>16</v>
      </c>
      <c r="D216" s="79" t="s">
        <v>266</v>
      </c>
      <c r="E216" s="119" t="s">
        <v>326</v>
      </c>
      <c r="F216" s="97" t="s">
        <v>321</v>
      </c>
      <c r="G216" s="131"/>
      <c r="H216" s="79" t="s">
        <v>275</v>
      </c>
      <c r="I216" s="106" t="s">
        <v>327</v>
      </c>
      <c r="J216" s="106" t="s">
        <v>336</v>
      </c>
      <c r="K216" s="121" t="s">
        <v>352</v>
      </c>
      <c r="L216" s="122" t="s">
        <v>358</v>
      </c>
    </row>
    <row r="217" spans="1:12" ht="63.75">
      <c r="A217" s="92" t="s">
        <v>15</v>
      </c>
      <c r="B217" s="86">
        <v>43901</v>
      </c>
      <c r="C217" s="79" t="s">
        <v>16</v>
      </c>
      <c r="D217" s="79" t="s">
        <v>266</v>
      </c>
      <c r="E217" s="119" t="s">
        <v>326</v>
      </c>
      <c r="F217" s="97">
        <v>5500000</v>
      </c>
      <c r="G217" s="131"/>
      <c r="H217" s="79" t="s">
        <v>275</v>
      </c>
      <c r="I217" s="106" t="s">
        <v>327</v>
      </c>
      <c r="J217" s="106" t="s">
        <v>338</v>
      </c>
      <c r="K217" s="121" t="s">
        <v>352</v>
      </c>
      <c r="L217" s="122" t="s">
        <v>359</v>
      </c>
    </row>
    <row r="218" spans="1:12" ht="63.75">
      <c r="A218" s="92" t="s">
        <v>15</v>
      </c>
      <c r="B218" s="86">
        <v>43901</v>
      </c>
      <c r="C218" s="79" t="s">
        <v>16</v>
      </c>
      <c r="D218" s="79" t="s">
        <v>266</v>
      </c>
      <c r="E218" s="119" t="s">
        <v>326</v>
      </c>
      <c r="F218" s="97" t="s">
        <v>321</v>
      </c>
      <c r="G218" s="131"/>
      <c r="H218" s="79" t="s">
        <v>275</v>
      </c>
      <c r="I218" s="106" t="s">
        <v>327</v>
      </c>
      <c r="J218" s="106" t="s">
        <v>344</v>
      </c>
      <c r="K218" s="106" t="s">
        <v>360</v>
      </c>
      <c r="L218" s="122" t="s">
        <v>361</v>
      </c>
    </row>
    <row r="219" spans="1:12" ht="63.75">
      <c r="A219" s="92" t="s">
        <v>15</v>
      </c>
      <c r="B219" s="86">
        <v>43901</v>
      </c>
      <c r="C219" s="79" t="s">
        <v>16</v>
      </c>
      <c r="D219" s="79" t="s">
        <v>266</v>
      </c>
      <c r="E219" s="119" t="s">
        <v>326</v>
      </c>
      <c r="F219" s="97" t="s">
        <v>321</v>
      </c>
      <c r="G219" s="131"/>
      <c r="H219" s="79" t="s">
        <v>275</v>
      </c>
      <c r="I219" s="106" t="s">
        <v>327</v>
      </c>
      <c r="J219" s="106" t="s">
        <v>332</v>
      </c>
      <c r="K219" s="106" t="s">
        <v>360</v>
      </c>
      <c r="L219" s="122" t="s">
        <v>362</v>
      </c>
    </row>
    <row r="220" spans="1:12" ht="63.75">
      <c r="A220" s="92" t="s">
        <v>15</v>
      </c>
      <c r="B220" s="86">
        <v>43901</v>
      </c>
      <c r="C220" s="79" t="s">
        <v>16</v>
      </c>
      <c r="D220" s="79" t="s">
        <v>266</v>
      </c>
      <c r="E220" s="119" t="s">
        <v>326</v>
      </c>
      <c r="F220" s="97" t="s">
        <v>321</v>
      </c>
      <c r="G220" s="131"/>
      <c r="H220" s="79" t="s">
        <v>275</v>
      </c>
      <c r="I220" s="106" t="s">
        <v>327</v>
      </c>
      <c r="J220" s="106" t="s">
        <v>334</v>
      </c>
      <c r="K220" s="106" t="s">
        <v>360</v>
      </c>
      <c r="L220" s="122" t="s">
        <v>363</v>
      </c>
    </row>
    <row r="221" spans="1:12" ht="63.75">
      <c r="A221" s="92" t="s">
        <v>15</v>
      </c>
      <c r="B221" s="86">
        <v>43901</v>
      </c>
      <c r="C221" s="79" t="s">
        <v>16</v>
      </c>
      <c r="D221" s="79" t="s">
        <v>266</v>
      </c>
      <c r="E221" s="119" t="s">
        <v>326</v>
      </c>
      <c r="F221" s="97" t="s">
        <v>321</v>
      </c>
      <c r="G221" s="131"/>
      <c r="H221" s="79" t="s">
        <v>275</v>
      </c>
      <c r="I221" s="106" t="s">
        <v>327</v>
      </c>
      <c r="J221" s="106" t="s">
        <v>336</v>
      </c>
      <c r="K221" s="106" t="s">
        <v>360</v>
      </c>
      <c r="L221" s="122" t="s">
        <v>364</v>
      </c>
    </row>
    <row r="222" spans="1:12" ht="63.75">
      <c r="A222" s="92" t="s">
        <v>15</v>
      </c>
      <c r="B222" s="86">
        <v>43901</v>
      </c>
      <c r="C222" s="79" t="s">
        <v>16</v>
      </c>
      <c r="D222" s="79" t="s">
        <v>266</v>
      </c>
      <c r="E222" s="119" t="s">
        <v>326</v>
      </c>
      <c r="F222" s="97">
        <v>5500000</v>
      </c>
      <c r="G222" s="131"/>
      <c r="H222" s="79" t="s">
        <v>275</v>
      </c>
      <c r="I222" s="106" t="s">
        <v>327</v>
      </c>
      <c r="J222" s="106" t="s">
        <v>338</v>
      </c>
      <c r="K222" s="106" t="s">
        <v>360</v>
      </c>
      <c r="L222" s="122" t="s">
        <v>365</v>
      </c>
    </row>
    <row r="223" spans="1:12" ht="51">
      <c r="A223" s="79" t="s">
        <v>15</v>
      </c>
      <c r="B223" s="86">
        <v>43901</v>
      </c>
      <c r="C223" s="79" t="s">
        <v>16</v>
      </c>
      <c r="D223" s="79" t="s">
        <v>266</v>
      </c>
      <c r="E223" s="92" t="s">
        <v>18</v>
      </c>
      <c r="F223" s="97" t="s">
        <v>321</v>
      </c>
      <c r="G223" s="131"/>
      <c r="H223" s="93" t="s">
        <v>31</v>
      </c>
      <c r="I223" s="121" t="s">
        <v>340</v>
      </c>
      <c r="J223" s="106" t="s">
        <v>323</v>
      </c>
      <c r="K223" s="106" t="s">
        <v>366</v>
      </c>
      <c r="L223" s="98" t="s">
        <v>367</v>
      </c>
    </row>
    <row r="224" spans="1:12" ht="63.75">
      <c r="A224" s="92" t="s">
        <v>15</v>
      </c>
      <c r="B224" s="86">
        <v>43901</v>
      </c>
      <c r="C224" s="79" t="s">
        <v>16</v>
      </c>
      <c r="D224" s="79" t="s">
        <v>266</v>
      </c>
      <c r="E224" s="119" t="s">
        <v>326</v>
      </c>
      <c r="F224" s="97" t="s">
        <v>321</v>
      </c>
      <c r="G224" s="131"/>
      <c r="H224" s="79" t="s">
        <v>275</v>
      </c>
      <c r="I224" s="106" t="s">
        <v>327</v>
      </c>
      <c r="J224" s="106" t="s">
        <v>328</v>
      </c>
      <c r="K224" s="106" t="s">
        <v>366</v>
      </c>
      <c r="L224" s="122" t="s">
        <v>368</v>
      </c>
    </row>
    <row r="225" spans="1:12" ht="63.75">
      <c r="A225" s="92" t="s">
        <v>15</v>
      </c>
      <c r="B225" s="86">
        <v>43901</v>
      </c>
      <c r="C225" s="79" t="s">
        <v>16</v>
      </c>
      <c r="D225" s="79" t="s">
        <v>266</v>
      </c>
      <c r="E225" s="119" t="s">
        <v>326</v>
      </c>
      <c r="F225" s="97" t="s">
        <v>321</v>
      </c>
      <c r="G225" s="131"/>
      <c r="H225" s="79" t="s">
        <v>275</v>
      </c>
      <c r="I225" s="106" t="s">
        <v>327</v>
      </c>
      <c r="J225" s="106" t="s">
        <v>344</v>
      </c>
      <c r="K225" s="106" t="s">
        <v>366</v>
      </c>
      <c r="L225" s="122" t="s">
        <v>369</v>
      </c>
    </row>
    <row r="226" spans="1:12" ht="63.75">
      <c r="A226" s="92" t="s">
        <v>15</v>
      </c>
      <c r="B226" s="86">
        <v>43901</v>
      </c>
      <c r="C226" s="79" t="s">
        <v>16</v>
      </c>
      <c r="D226" s="79" t="s">
        <v>266</v>
      </c>
      <c r="E226" s="119" t="s">
        <v>326</v>
      </c>
      <c r="F226" s="97" t="s">
        <v>321</v>
      </c>
      <c r="G226" s="131"/>
      <c r="H226" s="79" t="s">
        <v>275</v>
      </c>
      <c r="I226" s="106" t="s">
        <v>327</v>
      </c>
      <c r="J226" s="106" t="s">
        <v>332</v>
      </c>
      <c r="K226" s="106" t="s">
        <v>366</v>
      </c>
      <c r="L226" s="122" t="s">
        <v>370</v>
      </c>
    </row>
    <row r="227" spans="1:12" ht="63.75">
      <c r="A227" s="92" t="s">
        <v>15</v>
      </c>
      <c r="B227" s="86">
        <v>43901</v>
      </c>
      <c r="C227" s="79" t="s">
        <v>16</v>
      </c>
      <c r="D227" s="79" t="s">
        <v>266</v>
      </c>
      <c r="E227" s="119" t="s">
        <v>326</v>
      </c>
      <c r="F227" s="97" t="s">
        <v>321</v>
      </c>
      <c r="G227" s="131"/>
      <c r="H227" s="79" t="s">
        <v>275</v>
      </c>
      <c r="I227" s="106" t="s">
        <v>327</v>
      </c>
      <c r="J227" s="106" t="s">
        <v>334</v>
      </c>
      <c r="K227" s="106" t="s">
        <v>366</v>
      </c>
      <c r="L227" s="122" t="s">
        <v>371</v>
      </c>
    </row>
    <row r="228" spans="1:12" ht="63.75">
      <c r="A228" s="92" t="s">
        <v>15</v>
      </c>
      <c r="B228" s="86">
        <v>43901</v>
      </c>
      <c r="C228" s="79" t="s">
        <v>16</v>
      </c>
      <c r="D228" s="79" t="s">
        <v>266</v>
      </c>
      <c r="E228" s="119" t="s">
        <v>326</v>
      </c>
      <c r="F228" s="97" t="s">
        <v>321</v>
      </c>
      <c r="G228" s="131"/>
      <c r="H228" s="79" t="s">
        <v>275</v>
      </c>
      <c r="I228" s="106" t="s">
        <v>327</v>
      </c>
      <c r="J228" s="106" t="s">
        <v>336</v>
      </c>
      <c r="K228" s="106" t="s">
        <v>366</v>
      </c>
      <c r="L228" s="122" t="s">
        <v>372</v>
      </c>
    </row>
    <row r="229" spans="1:12" ht="63.75">
      <c r="A229" s="92" t="s">
        <v>15</v>
      </c>
      <c r="B229" s="86">
        <v>43901</v>
      </c>
      <c r="C229" s="79" t="s">
        <v>16</v>
      </c>
      <c r="D229" s="79" t="s">
        <v>266</v>
      </c>
      <c r="E229" s="119" t="s">
        <v>326</v>
      </c>
      <c r="F229" s="97">
        <v>5500000</v>
      </c>
      <c r="G229" s="131"/>
      <c r="H229" s="79" t="s">
        <v>275</v>
      </c>
      <c r="I229" s="106" t="s">
        <v>327</v>
      </c>
      <c r="J229" s="106" t="s">
        <v>338</v>
      </c>
      <c r="K229" s="106" t="s">
        <v>366</v>
      </c>
      <c r="L229" s="122" t="s">
        <v>373</v>
      </c>
    </row>
    <row r="230" spans="1:12" ht="51">
      <c r="A230" s="79" t="s">
        <v>15</v>
      </c>
      <c r="B230" s="86">
        <v>43901</v>
      </c>
      <c r="C230" s="79" t="s">
        <v>16</v>
      </c>
      <c r="D230" s="79" t="s">
        <v>266</v>
      </c>
      <c r="E230" s="92" t="s">
        <v>18</v>
      </c>
      <c r="F230" s="97" t="s">
        <v>321</v>
      </c>
      <c r="G230" s="131"/>
      <c r="H230" s="93" t="s">
        <v>31</v>
      </c>
      <c r="I230" s="121" t="s">
        <v>340</v>
      </c>
      <c r="J230" s="121" t="s">
        <v>323</v>
      </c>
      <c r="K230" s="106" t="s">
        <v>374</v>
      </c>
      <c r="L230" s="98" t="s">
        <v>375</v>
      </c>
    </row>
    <row r="231" spans="1:12" ht="63.75">
      <c r="A231" s="92" t="s">
        <v>15</v>
      </c>
      <c r="B231" s="86">
        <v>43901</v>
      </c>
      <c r="C231" s="79" t="s">
        <v>16</v>
      </c>
      <c r="D231" s="79" t="s">
        <v>266</v>
      </c>
      <c r="E231" s="119" t="s">
        <v>326</v>
      </c>
      <c r="F231" s="97" t="s">
        <v>321</v>
      </c>
      <c r="G231" s="131"/>
      <c r="H231" s="79" t="s">
        <v>275</v>
      </c>
      <c r="I231" s="121" t="s">
        <v>327</v>
      </c>
      <c r="J231" s="121" t="s">
        <v>328</v>
      </c>
      <c r="K231" s="121" t="s">
        <v>376</v>
      </c>
      <c r="L231" s="122" t="s">
        <v>377</v>
      </c>
    </row>
    <row r="232" spans="1:12" ht="63.75">
      <c r="A232" s="92" t="s">
        <v>15</v>
      </c>
      <c r="B232" s="86">
        <v>43901</v>
      </c>
      <c r="C232" s="79" t="s">
        <v>16</v>
      </c>
      <c r="D232" s="79" t="s">
        <v>266</v>
      </c>
      <c r="E232" s="119" t="s">
        <v>326</v>
      </c>
      <c r="F232" s="97" t="s">
        <v>321</v>
      </c>
      <c r="G232" s="131"/>
      <c r="H232" s="79" t="s">
        <v>275</v>
      </c>
      <c r="I232" s="121" t="s">
        <v>327</v>
      </c>
      <c r="J232" s="121" t="s">
        <v>344</v>
      </c>
      <c r="K232" s="121" t="s">
        <v>376</v>
      </c>
      <c r="L232" s="122" t="s">
        <v>378</v>
      </c>
    </row>
    <row r="233" spans="1:12" ht="63.75">
      <c r="A233" s="92" t="s">
        <v>15</v>
      </c>
      <c r="B233" s="86">
        <v>43901</v>
      </c>
      <c r="C233" s="79" t="s">
        <v>16</v>
      </c>
      <c r="D233" s="79" t="s">
        <v>266</v>
      </c>
      <c r="E233" s="119" t="s">
        <v>326</v>
      </c>
      <c r="F233" s="97" t="s">
        <v>321</v>
      </c>
      <c r="G233" s="131"/>
      <c r="H233" s="79" t="s">
        <v>275</v>
      </c>
      <c r="I233" s="121" t="s">
        <v>327</v>
      </c>
      <c r="J233" s="121" t="s">
        <v>332</v>
      </c>
      <c r="K233" s="121" t="s">
        <v>376</v>
      </c>
      <c r="L233" s="122" t="s">
        <v>379</v>
      </c>
    </row>
    <row r="234" spans="1:12" ht="63.75">
      <c r="A234" s="92" t="s">
        <v>15</v>
      </c>
      <c r="B234" s="86">
        <v>43901</v>
      </c>
      <c r="C234" s="79" t="s">
        <v>16</v>
      </c>
      <c r="D234" s="79" t="s">
        <v>266</v>
      </c>
      <c r="E234" s="119" t="s">
        <v>326</v>
      </c>
      <c r="F234" s="97" t="s">
        <v>321</v>
      </c>
      <c r="G234" s="131"/>
      <c r="H234" s="79" t="s">
        <v>275</v>
      </c>
      <c r="I234" s="106" t="s">
        <v>327</v>
      </c>
      <c r="J234" s="121" t="s">
        <v>334</v>
      </c>
      <c r="K234" s="121" t="s">
        <v>376</v>
      </c>
      <c r="L234" s="122" t="s">
        <v>380</v>
      </c>
    </row>
    <row r="235" spans="1:12" ht="63.75">
      <c r="A235" s="92" t="s">
        <v>15</v>
      </c>
      <c r="B235" s="86">
        <v>43901</v>
      </c>
      <c r="C235" s="79" t="s">
        <v>16</v>
      </c>
      <c r="D235" s="79" t="s">
        <v>266</v>
      </c>
      <c r="E235" s="119" t="s">
        <v>326</v>
      </c>
      <c r="F235" s="97" t="s">
        <v>321</v>
      </c>
      <c r="G235" s="131"/>
      <c r="H235" s="79" t="s">
        <v>275</v>
      </c>
      <c r="I235" s="121" t="s">
        <v>327</v>
      </c>
      <c r="J235" s="121" t="s">
        <v>336</v>
      </c>
      <c r="K235" s="121" t="s">
        <v>376</v>
      </c>
      <c r="L235" s="122" t="s">
        <v>381</v>
      </c>
    </row>
    <row r="236" spans="1:12" ht="63.75">
      <c r="A236" s="92" t="s">
        <v>15</v>
      </c>
      <c r="B236" s="86">
        <v>43901</v>
      </c>
      <c r="C236" s="79" t="s">
        <v>16</v>
      </c>
      <c r="D236" s="79" t="s">
        <v>266</v>
      </c>
      <c r="E236" s="119" t="s">
        <v>326</v>
      </c>
      <c r="F236" s="97">
        <v>5500000</v>
      </c>
      <c r="G236" s="131"/>
      <c r="H236" s="79" t="s">
        <v>275</v>
      </c>
      <c r="I236" s="121" t="s">
        <v>327</v>
      </c>
      <c r="J236" s="121" t="s">
        <v>338</v>
      </c>
      <c r="K236" s="121" t="s">
        <v>376</v>
      </c>
      <c r="L236" s="122" t="s">
        <v>382</v>
      </c>
    </row>
    <row r="237" spans="1:12" ht="63.75">
      <c r="A237" s="92" t="s">
        <v>15</v>
      </c>
      <c r="B237" s="86">
        <v>43901</v>
      </c>
      <c r="C237" s="79" t="s">
        <v>16</v>
      </c>
      <c r="D237" s="79" t="s">
        <v>266</v>
      </c>
      <c r="E237" s="119" t="s">
        <v>326</v>
      </c>
      <c r="F237" s="97">
        <v>5500000</v>
      </c>
      <c r="G237" s="131"/>
      <c r="H237" s="79" t="s">
        <v>275</v>
      </c>
      <c r="I237" s="121" t="s">
        <v>327</v>
      </c>
      <c r="J237" s="121" t="s">
        <v>383</v>
      </c>
      <c r="K237" s="121" t="s">
        <v>384</v>
      </c>
      <c r="L237" s="122" t="s">
        <v>385</v>
      </c>
    </row>
    <row r="238" spans="1:12" ht="63.75">
      <c r="A238" s="92" t="s">
        <v>15</v>
      </c>
      <c r="B238" s="86">
        <v>43901</v>
      </c>
      <c r="C238" s="79" t="s">
        <v>16</v>
      </c>
      <c r="D238" s="79" t="s">
        <v>266</v>
      </c>
      <c r="E238" s="119" t="s">
        <v>326</v>
      </c>
      <c r="F238" s="97">
        <v>5500000</v>
      </c>
      <c r="G238" s="131"/>
      <c r="H238" s="79" t="s">
        <v>275</v>
      </c>
      <c r="I238" s="121" t="s">
        <v>327</v>
      </c>
      <c r="J238" s="121" t="s">
        <v>386</v>
      </c>
      <c r="K238" s="121" t="s">
        <v>387</v>
      </c>
      <c r="L238" s="122" t="s">
        <v>388</v>
      </c>
    </row>
    <row r="239" spans="1:12" ht="63.75">
      <c r="A239" s="92" t="s">
        <v>15</v>
      </c>
      <c r="B239" s="86">
        <v>43901</v>
      </c>
      <c r="C239" s="79" t="s">
        <v>16</v>
      </c>
      <c r="D239" s="79" t="s">
        <v>266</v>
      </c>
      <c r="E239" s="119" t="s">
        <v>326</v>
      </c>
      <c r="F239" s="97">
        <v>5500000</v>
      </c>
      <c r="G239" s="131"/>
      <c r="H239" s="79" t="s">
        <v>275</v>
      </c>
      <c r="I239" s="121" t="s">
        <v>327</v>
      </c>
      <c r="J239" s="121" t="s">
        <v>389</v>
      </c>
      <c r="K239" s="121" t="s">
        <v>390</v>
      </c>
      <c r="L239" s="122" t="s">
        <v>391</v>
      </c>
    </row>
    <row r="240" spans="1:12" ht="63.75">
      <c r="A240" s="92" t="s">
        <v>15</v>
      </c>
      <c r="B240" s="86">
        <v>43901</v>
      </c>
      <c r="C240" s="79" t="s">
        <v>16</v>
      </c>
      <c r="D240" s="79" t="s">
        <v>266</v>
      </c>
      <c r="E240" s="119" t="s">
        <v>326</v>
      </c>
      <c r="F240" s="97">
        <v>5500000</v>
      </c>
      <c r="G240" s="131"/>
      <c r="H240" s="79" t="s">
        <v>275</v>
      </c>
      <c r="I240" s="121" t="s">
        <v>327</v>
      </c>
      <c r="J240" s="121" t="s">
        <v>383</v>
      </c>
      <c r="K240" s="121" t="s">
        <v>392</v>
      </c>
      <c r="L240" s="122" t="s">
        <v>393</v>
      </c>
    </row>
    <row r="241" spans="1:12" ht="63.75">
      <c r="A241" s="92" t="s">
        <v>15</v>
      </c>
      <c r="B241" s="86">
        <v>43901</v>
      </c>
      <c r="C241" s="79" t="s">
        <v>16</v>
      </c>
      <c r="D241" s="79" t="s">
        <v>266</v>
      </c>
      <c r="E241" s="119" t="s">
        <v>326</v>
      </c>
      <c r="F241" s="97">
        <v>5500000</v>
      </c>
      <c r="G241" s="131"/>
      <c r="H241" s="79" t="s">
        <v>275</v>
      </c>
      <c r="I241" s="121" t="s">
        <v>327</v>
      </c>
      <c r="J241" s="121" t="s">
        <v>383</v>
      </c>
      <c r="K241" s="121" t="s">
        <v>394</v>
      </c>
      <c r="L241" s="122" t="s">
        <v>395</v>
      </c>
    </row>
    <row r="242" spans="1:12" ht="63.75">
      <c r="A242" s="92" t="s">
        <v>15</v>
      </c>
      <c r="B242" s="86">
        <v>43901</v>
      </c>
      <c r="C242" s="79" t="s">
        <v>16</v>
      </c>
      <c r="D242" s="79" t="s">
        <v>266</v>
      </c>
      <c r="E242" s="119" t="s">
        <v>326</v>
      </c>
      <c r="F242" s="97">
        <v>5500000</v>
      </c>
      <c r="G242" s="131"/>
      <c r="H242" s="79" t="s">
        <v>275</v>
      </c>
      <c r="I242" s="121" t="s">
        <v>327</v>
      </c>
      <c r="J242" s="121" t="s">
        <v>396</v>
      </c>
      <c r="K242" s="121" t="s">
        <v>397</v>
      </c>
      <c r="L242" s="122" t="s">
        <v>398</v>
      </c>
    </row>
    <row r="243" spans="1:12" ht="63.75">
      <c r="A243" s="92" t="s">
        <v>15</v>
      </c>
      <c r="B243" s="86">
        <v>43901</v>
      </c>
      <c r="C243" s="79" t="s">
        <v>16</v>
      </c>
      <c r="D243" s="79" t="s">
        <v>266</v>
      </c>
      <c r="E243" s="119" t="s">
        <v>326</v>
      </c>
      <c r="F243" s="97">
        <v>5500000</v>
      </c>
      <c r="G243" s="131"/>
      <c r="H243" s="79" t="s">
        <v>275</v>
      </c>
      <c r="I243" s="121" t="s">
        <v>327</v>
      </c>
      <c r="J243" s="121" t="s">
        <v>383</v>
      </c>
      <c r="K243" s="121" t="s">
        <v>399</v>
      </c>
      <c r="L243" s="122" t="s">
        <v>400</v>
      </c>
    </row>
    <row r="244" spans="1:12" ht="63.75">
      <c r="A244" s="92" t="s">
        <v>15</v>
      </c>
      <c r="B244" s="86">
        <v>43901</v>
      </c>
      <c r="C244" s="79" t="s">
        <v>16</v>
      </c>
      <c r="D244" s="79" t="s">
        <v>266</v>
      </c>
      <c r="E244" s="119" t="s">
        <v>326</v>
      </c>
      <c r="F244" s="97">
        <v>5500000</v>
      </c>
      <c r="G244" s="131"/>
      <c r="H244" s="79" t="s">
        <v>275</v>
      </c>
      <c r="I244" s="121" t="s">
        <v>327</v>
      </c>
      <c r="J244" s="121" t="s">
        <v>401</v>
      </c>
      <c r="K244" s="121" t="s">
        <v>402</v>
      </c>
      <c r="L244" s="122" t="s">
        <v>403</v>
      </c>
    </row>
    <row r="245" spans="1:12" ht="63.75">
      <c r="A245" s="92" t="s">
        <v>15</v>
      </c>
      <c r="B245" s="86">
        <v>43901</v>
      </c>
      <c r="C245" s="79" t="s">
        <v>16</v>
      </c>
      <c r="D245" s="79" t="s">
        <v>266</v>
      </c>
      <c r="E245" s="119" t="s">
        <v>326</v>
      </c>
      <c r="F245" s="97">
        <v>5500000</v>
      </c>
      <c r="G245" s="131"/>
      <c r="H245" s="79" t="s">
        <v>275</v>
      </c>
      <c r="I245" s="121" t="s">
        <v>327</v>
      </c>
      <c r="J245" s="121" t="s">
        <v>383</v>
      </c>
      <c r="K245" s="121" t="s">
        <v>404</v>
      </c>
      <c r="L245" s="122" t="s">
        <v>405</v>
      </c>
    </row>
    <row r="246" spans="1:12" ht="63.75">
      <c r="A246" s="92" t="s">
        <v>15</v>
      </c>
      <c r="B246" s="86">
        <v>43901</v>
      </c>
      <c r="C246" s="79" t="s">
        <v>16</v>
      </c>
      <c r="D246" s="79" t="s">
        <v>266</v>
      </c>
      <c r="E246" s="119" t="s">
        <v>326</v>
      </c>
      <c r="F246" s="97">
        <v>5500000</v>
      </c>
      <c r="G246" s="131"/>
      <c r="H246" s="79" t="s">
        <v>275</v>
      </c>
      <c r="I246" s="121" t="s">
        <v>327</v>
      </c>
      <c r="J246" s="121" t="s">
        <v>383</v>
      </c>
      <c r="K246" s="121" t="s">
        <v>406</v>
      </c>
      <c r="L246" s="122" t="s">
        <v>407</v>
      </c>
    </row>
    <row r="247" spans="1:12" ht="63.75">
      <c r="A247" s="92" t="s">
        <v>15</v>
      </c>
      <c r="B247" s="86">
        <v>43901</v>
      </c>
      <c r="C247" s="79" t="s">
        <v>16</v>
      </c>
      <c r="D247" s="79" t="s">
        <v>266</v>
      </c>
      <c r="E247" s="119" t="s">
        <v>326</v>
      </c>
      <c r="F247" s="97">
        <v>2000000</v>
      </c>
      <c r="G247" s="131"/>
      <c r="H247" s="79" t="s">
        <v>275</v>
      </c>
      <c r="I247" s="121" t="s">
        <v>327</v>
      </c>
      <c r="J247" s="121" t="s">
        <v>408</v>
      </c>
      <c r="K247" s="121" t="s">
        <v>409</v>
      </c>
      <c r="L247" s="122" t="s">
        <v>410</v>
      </c>
    </row>
    <row r="248" spans="1:12" ht="51">
      <c r="A248" s="79" t="s">
        <v>15</v>
      </c>
      <c r="B248" s="86">
        <v>45197</v>
      </c>
      <c r="C248" s="79" t="s">
        <v>16</v>
      </c>
      <c r="D248" s="79" t="s">
        <v>279</v>
      </c>
      <c r="E248" s="83" t="s">
        <v>411</v>
      </c>
      <c r="F248" s="133">
        <v>330000</v>
      </c>
      <c r="G248" s="128">
        <v>18764</v>
      </c>
      <c r="H248" s="79" t="s">
        <v>412</v>
      </c>
      <c r="I248" s="106" t="s">
        <v>327</v>
      </c>
      <c r="J248" s="106" t="s">
        <v>413</v>
      </c>
      <c r="K248" s="106" t="s">
        <v>414</v>
      </c>
      <c r="L248" s="83" t="s">
        <v>415</v>
      </c>
    </row>
  </sheetData>
  <mergeCells count="4">
    <mergeCell ref="G174:G175"/>
    <mergeCell ref="F155:F156"/>
    <mergeCell ref="G155:G156"/>
    <mergeCell ref="L157:L172"/>
  </mergeCells>
  <phoneticPr fontId="0" type="noConversion"/>
  <pageMargins left="0.24" right="0.21" top="1" bottom="1" header="0.5" footer="0.5"/>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48452-F417-4BC9-A361-CE89B035C486}">
  <dimension ref="A1:K206"/>
  <sheetViews>
    <sheetView workbookViewId="0">
      <selection activeCell="F14" sqref="F14"/>
    </sheetView>
  </sheetViews>
  <sheetFormatPr defaultColWidth="19.28515625" defaultRowHeight="12.75"/>
  <cols>
    <col min="1" max="1" width="39.5703125" style="7" customWidth="1"/>
    <col min="2" max="2" width="31.140625" customWidth="1"/>
    <col min="3" max="3" width="25.28515625" customWidth="1"/>
    <col min="4" max="4" width="8.5703125" customWidth="1"/>
    <col min="5" max="5" width="14.85546875" customWidth="1"/>
    <col min="6" max="6" width="19.85546875" customWidth="1"/>
    <col min="7" max="7" width="29.5703125" bestFit="1" customWidth="1"/>
    <col min="8" max="8" width="24.7109375" bestFit="1" customWidth="1"/>
    <col min="9" max="9" width="12.7109375" customWidth="1"/>
    <col min="10" max="10" width="13.42578125" customWidth="1"/>
    <col min="11" max="11" width="136.7109375" customWidth="1"/>
  </cols>
  <sheetData>
    <row r="1" spans="1:11">
      <c r="B1" s="73" t="s">
        <v>416</v>
      </c>
    </row>
    <row r="2" spans="1:11">
      <c r="A2" s="73"/>
      <c r="B2" s="2"/>
    </row>
    <row r="3" spans="1:11">
      <c r="A3" s="5" t="s">
        <v>417</v>
      </c>
      <c r="B3" s="5" t="s">
        <v>418</v>
      </c>
      <c r="C3" s="5" t="s">
        <v>418</v>
      </c>
      <c r="D3" s="5" t="s">
        <v>419</v>
      </c>
      <c r="E3" s="5" t="s">
        <v>7</v>
      </c>
    </row>
    <row r="4" spans="1:11" s="1" customFormat="1">
      <c r="A4" s="5" t="s">
        <v>4</v>
      </c>
      <c r="B4" s="5" t="s">
        <v>420</v>
      </c>
      <c r="C4" s="5" t="s">
        <v>421</v>
      </c>
      <c r="D4" s="5"/>
      <c r="E4" s="5" t="s">
        <v>4</v>
      </c>
      <c r="F4" s="5" t="s">
        <v>5</v>
      </c>
      <c r="G4" s="5" t="s">
        <v>6</v>
      </c>
      <c r="H4" s="5" t="s">
        <v>7</v>
      </c>
      <c r="I4" s="5" t="s">
        <v>8</v>
      </c>
      <c r="J4" s="5" t="s">
        <v>9</v>
      </c>
      <c r="K4" s="1" t="s">
        <v>14</v>
      </c>
    </row>
    <row r="5" spans="1:11" ht="38.25">
      <c r="A5" s="65">
        <v>39491</v>
      </c>
      <c r="B5" s="65"/>
      <c r="C5" s="65"/>
      <c r="D5" s="65"/>
      <c r="E5" s="65" t="s">
        <v>422</v>
      </c>
      <c r="F5" t="s">
        <v>16</v>
      </c>
      <c r="G5" t="s">
        <v>205</v>
      </c>
      <c r="H5" t="s">
        <v>18</v>
      </c>
      <c r="I5" t="s">
        <v>206</v>
      </c>
      <c r="J5" t="s">
        <v>207</v>
      </c>
      <c r="K5" s="62" t="s">
        <v>423</v>
      </c>
    </row>
    <row r="6" spans="1:11" ht="51">
      <c r="A6" s="74">
        <v>39548</v>
      </c>
      <c r="B6" s="65"/>
      <c r="C6" s="65"/>
      <c r="D6" s="65"/>
      <c r="E6" s="65" t="s">
        <v>424</v>
      </c>
      <c r="F6" t="s">
        <v>16</v>
      </c>
      <c r="G6" t="s">
        <v>205</v>
      </c>
      <c r="H6" t="s">
        <v>18</v>
      </c>
      <c r="I6" t="s">
        <v>425</v>
      </c>
      <c r="J6" s="72">
        <v>1305</v>
      </c>
      <c r="K6" s="62" t="s">
        <v>426</v>
      </c>
    </row>
    <row r="7" spans="1:11">
      <c r="A7" s="8">
        <v>39622</v>
      </c>
      <c r="B7" s="65"/>
      <c r="C7" s="65"/>
      <c r="D7" s="65"/>
      <c r="E7" s="65"/>
      <c r="F7" t="s">
        <v>16</v>
      </c>
      <c r="G7" t="s">
        <v>213</v>
      </c>
      <c r="H7" t="s">
        <v>18</v>
      </c>
      <c r="I7" s="72">
        <v>4000</v>
      </c>
      <c r="J7" s="72">
        <v>845</v>
      </c>
      <c r="K7" t="s">
        <v>214</v>
      </c>
    </row>
    <row r="8" spans="1:11">
      <c r="A8" s="65">
        <v>39661</v>
      </c>
      <c r="B8" s="65"/>
      <c r="C8" s="65"/>
      <c r="D8" s="65"/>
      <c r="E8" s="65" t="s">
        <v>427</v>
      </c>
      <c r="F8" t="s">
        <v>16</v>
      </c>
      <c r="G8" t="s">
        <v>213</v>
      </c>
      <c r="H8" t="s">
        <v>18</v>
      </c>
      <c r="I8" s="72">
        <v>8000</v>
      </c>
      <c r="J8" s="75">
        <v>1215</v>
      </c>
      <c r="K8" t="s">
        <v>215</v>
      </c>
    </row>
    <row r="9" spans="1:11">
      <c r="A9" s="8"/>
      <c r="B9" s="3"/>
      <c r="C9" s="3"/>
      <c r="D9" s="3"/>
      <c r="E9" s="3"/>
    </row>
    <row r="10" spans="1:11">
      <c r="A10" s="8"/>
      <c r="B10" s="5"/>
      <c r="C10" s="5"/>
      <c r="D10" s="5"/>
      <c r="E10" s="3"/>
      <c r="I10" s="3"/>
      <c r="K10" s="62"/>
    </row>
    <row r="11" spans="1:11">
      <c r="A11" s="8"/>
      <c r="B11" s="5"/>
      <c r="C11" s="5"/>
      <c r="D11" s="5"/>
      <c r="E11" s="3"/>
      <c r="I11" s="3"/>
      <c r="K11" s="62"/>
    </row>
    <row r="12" spans="1:11">
      <c r="A12" s="8"/>
      <c r="B12" s="5"/>
      <c r="C12" s="5"/>
      <c r="D12" s="5"/>
      <c r="E12" s="3"/>
      <c r="I12" s="3"/>
      <c r="K12" s="62"/>
    </row>
    <row r="13" spans="1:11">
      <c r="A13" s="8"/>
      <c r="B13" s="5"/>
      <c r="C13" s="5"/>
      <c r="D13" s="5"/>
      <c r="E13" s="3"/>
      <c r="I13" s="3"/>
    </row>
    <row r="14" spans="1:11">
      <c r="A14" s="8"/>
      <c r="B14" s="5"/>
      <c r="C14" s="5"/>
      <c r="D14" s="5"/>
      <c r="E14" s="3"/>
      <c r="I14" s="3"/>
    </row>
    <row r="15" spans="1:11">
      <c r="A15" s="8"/>
      <c r="B15" s="5"/>
      <c r="C15" s="5"/>
      <c r="D15" s="5"/>
      <c r="E15" s="3"/>
      <c r="I15" s="3"/>
    </row>
    <row r="16" spans="1:11">
      <c r="A16" s="8"/>
      <c r="B16" s="5"/>
      <c r="C16" s="5"/>
      <c r="D16" s="5"/>
      <c r="E16" s="3"/>
      <c r="I16" s="3"/>
    </row>
    <row r="17" spans="1:9">
      <c r="A17" s="8"/>
      <c r="B17" s="5"/>
      <c r="C17" s="5"/>
      <c r="D17" s="5"/>
      <c r="E17" s="3"/>
      <c r="I17" s="3"/>
    </row>
    <row r="18" spans="1:9">
      <c r="A18" s="8"/>
      <c r="B18" s="5"/>
      <c r="C18" s="5"/>
      <c r="D18" s="5"/>
      <c r="E18" s="3"/>
      <c r="I18" s="3"/>
    </row>
    <row r="19" spans="1:9">
      <c r="A19" s="8"/>
      <c r="B19" s="5"/>
      <c r="C19" s="5"/>
      <c r="D19" s="5"/>
      <c r="E19" s="3"/>
      <c r="I19" s="3"/>
    </row>
    <row r="20" spans="1:9">
      <c r="A20" s="8"/>
      <c r="B20" s="5"/>
      <c r="C20" s="5"/>
      <c r="D20" s="5"/>
      <c r="E20" s="3"/>
      <c r="I20" s="3"/>
    </row>
    <row r="21" spans="1:9">
      <c r="A21" s="8"/>
      <c r="B21" s="5"/>
      <c r="C21" s="5"/>
      <c r="D21" s="5"/>
      <c r="E21" s="3"/>
      <c r="I21" s="3"/>
    </row>
    <row r="22" spans="1:9">
      <c r="A22" s="8"/>
      <c r="B22" s="5"/>
      <c r="C22" s="5"/>
      <c r="D22" s="5"/>
      <c r="E22" s="3"/>
      <c r="I22" s="3"/>
    </row>
    <row r="23" spans="1:9">
      <c r="A23" s="8"/>
      <c r="B23" s="5"/>
      <c r="C23" s="5"/>
      <c r="D23" s="5"/>
      <c r="E23" s="3"/>
      <c r="I23" s="3"/>
    </row>
    <row r="24" spans="1:9">
      <c r="A24" s="8"/>
      <c r="B24" s="5"/>
      <c r="C24" s="5"/>
      <c r="D24" s="5"/>
      <c r="E24" s="3"/>
      <c r="I24" s="3"/>
    </row>
    <row r="25" spans="1:9">
      <c r="A25" s="8"/>
      <c r="B25" s="5"/>
      <c r="C25" s="5"/>
      <c r="D25" s="5"/>
      <c r="E25" s="3"/>
      <c r="I25" s="3"/>
    </row>
    <row r="26" spans="1:9">
      <c r="A26" s="8"/>
      <c r="B26" s="5"/>
      <c r="C26" s="5"/>
      <c r="D26" s="5"/>
      <c r="E26" s="3"/>
      <c r="I26" s="3"/>
    </row>
    <row r="27" spans="1:9">
      <c r="A27" s="8"/>
      <c r="B27" s="5"/>
      <c r="C27" s="5"/>
      <c r="D27" s="5"/>
      <c r="E27" s="3"/>
      <c r="I27" s="3"/>
    </row>
    <row r="28" spans="1:9">
      <c r="A28" s="8"/>
      <c r="B28" s="5"/>
      <c r="C28" s="5"/>
      <c r="D28" s="5"/>
      <c r="E28" s="3"/>
      <c r="I28" s="3"/>
    </row>
    <row r="29" spans="1:9">
      <c r="A29" s="8"/>
      <c r="B29" s="5"/>
      <c r="C29" s="5"/>
      <c r="D29" s="5"/>
      <c r="E29" s="3"/>
      <c r="I29" s="3"/>
    </row>
    <row r="30" spans="1:9">
      <c r="A30" s="8"/>
      <c r="B30" s="5"/>
      <c r="C30" s="5"/>
      <c r="D30" s="5"/>
      <c r="E30" s="3"/>
      <c r="I30" s="3"/>
    </row>
    <row r="31" spans="1:9">
      <c r="A31" s="8"/>
      <c r="B31" s="5"/>
      <c r="C31" s="5"/>
      <c r="D31" s="5"/>
      <c r="E31" s="3"/>
      <c r="I31" s="3"/>
    </row>
    <row r="32" spans="1:9">
      <c r="A32" s="8"/>
      <c r="B32" s="5"/>
      <c r="C32" s="5"/>
      <c r="D32" s="5"/>
      <c r="E32" s="3"/>
      <c r="I32" s="3"/>
    </row>
    <row r="33" spans="1:9">
      <c r="A33" s="8"/>
      <c r="B33" s="5"/>
      <c r="C33" s="5"/>
      <c r="D33" s="5"/>
      <c r="E33" s="3"/>
      <c r="I33" s="3"/>
    </row>
    <row r="34" spans="1:9">
      <c r="A34" s="8"/>
      <c r="B34" s="5"/>
      <c r="C34" s="5"/>
      <c r="D34" s="5"/>
      <c r="E34" s="3"/>
      <c r="I34" s="3"/>
    </row>
    <row r="35" spans="1:9">
      <c r="A35" s="8"/>
      <c r="B35" s="5"/>
      <c r="C35" s="5"/>
      <c r="D35" s="5"/>
      <c r="E35" s="3"/>
      <c r="I35" s="3"/>
    </row>
    <row r="36" spans="1:9">
      <c r="A36" s="8"/>
      <c r="B36" s="5"/>
      <c r="C36" s="5"/>
      <c r="D36" s="5"/>
      <c r="E36" s="3"/>
      <c r="I36" s="3"/>
    </row>
    <row r="37" spans="1:9">
      <c r="A37" s="8"/>
      <c r="B37" s="5"/>
      <c r="C37" s="5"/>
      <c r="D37" s="5"/>
      <c r="E37" s="3"/>
      <c r="I37" s="3"/>
    </row>
    <row r="38" spans="1:9">
      <c r="A38" s="8"/>
      <c r="B38" s="5"/>
      <c r="C38" s="5"/>
      <c r="D38" s="5"/>
      <c r="E38" s="3"/>
      <c r="I38" s="3"/>
    </row>
    <row r="39" spans="1:9">
      <c r="A39" s="8"/>
      <c r="B39" s="5"/>
      <c r="C39" s="5"/>
      <c r="D39" s="5"/>
      <c r="E39" s="3"/>
      <c r="I39" s="3"/>
    </row>
    <row r="40" spans="1:9">
      <c r="A40" s="8"/>
      <c r="B40" s="5"/>
      <c r="C40" s="5"/>
      <c r="D40" s="5"/>
      <c r="E40" s="3"/>
      <c r="I40" s="3"/>
    </row>
    <row r="41" spans="1:9">
      <c r="A41" s="8"/>
      <c r="B41" s="5"/>
      <c r="C41" s="5"/>
      <c r="D41" s="5"/>
      <c r="E41" s="3"/>
      <c r="I41" s="3"/>
    </row>
    <row r="42" spans="1:9">
      <c r="A42" s="8"/>
      <c r="B42" s="5"/>
      <c r="C42" s="5"/>
      <c r="D42" s="5"/>
      <c r="E42" s="3"/>
      <c r="I42" s="3"/>
    </row>
    <row r="43" spans="1:9">
      <c r="B43" s="5"/>
      <c r="C43" s="5"/>
      <c r="D43" s="5"/>
      <c r="E43" s="3"/>
      <c r="I43" s="3"/>
    </row>
    <row r="44" spans="1:9">
      <c r="B44" s="5"/>
      <c r="C44" s="5"/>
      <c r="D44" s="5"/>
      <c r="E44" s="3"/>
      <c r="I44" s="3"/>
    </row>
    <row r="45" spans="1:9">
      <c r="B45" s="5"/>
      <c r="C45" s="5"/>
      <c r="D45" s="5"/>
      <c r="I45" s="3"/>
    </row>
    <row r="46" spans="1:9">
      <c r="B46" s="5"/>
      <c r="C46" s="5"/>
      <c r="D46" s="5"/>
      <c r="I46" s="3"/>
    </row>
    <row r="47" spans="1:9">
      <c r="B47" s="5"/>
      <c r="C47" s="5"/>
      <c r="D47" s="5"/>
      <c r="I47" s="3"/>
    </row>
    <row r="48" spans="1:9">
      <c r="B48" s="5"/>
      <c r="C48" s="5"/>
      <c r="D48" s="5"/>
      <c r="I48" s="3"/>
    </row>
    <row r="49" spans="2:9">
      <c r="B49" s="5"/>
      <c r="C49" s="5"/>
      <c r="D49" s="5"/>
      <c r="I49" s="3"/>
    </row>
    <row r="50" spans="2:9">
      <c r="B50" s="5"/>
      <c r="C50" s="5"/>
      <c r="D50" s="5"/>
    </row>
    <row r="51" spans="2:9">
      <c r="B51" s="5"/>
      <c r="C51" s="5"/>
      <c r="D51" s="5"/>
    </row>
    <row r="52" spans="2:9">
      <c r="B52" s="5"/>
      <c r="C52" s="5"/>
      <c r="D52" s="5"/>
    </row>
    <row r="53" spans="2:9">
      <c r="B53" s="5"/>
      <c r="C53" s="5"/>
      <c r="D53" s="5"/>
    </row>
    <row r="54" spans="2:9">
      <c r="B54" s="5"/>
      <c r="C54" s="5"/>
      <c r="D54" s="5"/>
    </row>
    <row r="55" spans="2:9">
      <c r="B55" s="5"/>
      <c r="C55" s="5"/>
      <c r="D55" s="5"/>
    </row>
    <row r="56" spans="2:9">
      <c r="B56" s="5"/>
      <c r="C56" s="5"/>
      <c r="D56" s="5"/>
    </row>
    <row r="57" spans="2:9">
      <c r="B57" s="5"/>
      <c r="C57" s="5"/>
      <c r="D57" s="5"/>
    </row>
    <row r="58" spans="2:9">
      <c r="B58" s="5"/>
      <c r="C58" s="5"/>
      <c r="D58" s="5"/>
    </row>
    <row r="59" spans="2:9">
      <c r="B59" s="5"/>
      <c r="C59" s="5"/>
      <c r="D59" s="5"/>
    </row>
    <row r="60" spans="2:9">
      <c r="B60" s="5"/>
      <c r="C60" s="5"/>
      <c r="D60" s="5"/>
    </row>
    <row r="61" spans="2:9">
      <c r="B61" s="5"/>
      <c r="C61" s="5"/>
      <c r="D61" s="5"/>
    </row>
    <row r="62" spans="2:9">
      <c r="B62" s="5"/>
      <c r="D62" s="5"/>
    </row>
    <row r="63" spans="2:9">
      <c r="B63" s="5"/>
      <c r="D63" s="5"/>
    </row>
    <row r="64" spans="2:9">
      <c r="B64" s="5"/>
      <c r="D64" s="5"/>
    </row>
    <row r="65" spans="2:4">
      <c r="B65" s="5"/>
      <c r="D65" s="5"/>
    </row>
    <row r="66" spans="2:4">
      <c r="B66" s="5"/>
      <c r="D66" s="5"/>
    </row>
    <row r="67" spans="2:4">
      <c r="B67" s="5"/>
      <c r="D67" s="5"/>
    </row>
    <row r="68" spans="2:4">
      <c r="B68" s="5"/>
      <c r="D68" s="5"/>
    </row>
    <row r="69" spans="2:4">
      <c r="B69" s="5"/>
      <c r="D69" s="5"/>
    </row>
    <row r="70" spans="2:4">
      <c r="B70" s="5"/>
      <c r="D70" s="5"/>
    </row>
    <row r="71" spans="2:4">
      <c r="B71" s="5"/>
      <c r="D71" s="5"/>
    </row>
    <row r="72" spans="2:4">
      <c r="B72" s="5"/>
      <c r="D72" s="5"/>
    </row>
    <row r="73" spans="2:4">
      <c r="B73" s="5"/>
      <c r="D73" s="5"/>
    </row>
    <row r="74" spans="2:4">
      <c r="D74" s="5"/>
    </row>
    <row r="75" spans="2:4">
      <c r="D75" s="5"/>
    </row>
    <row r="76" spans="2:4">
      <c r="D76" s="5"/>
    </row>
    <row r="77" spans="2:4">
      <c r="D77" s="5"/>
    </row>
    <row r="78" spans="2:4">
      <c r="D78" s="5"/>
    </row>
    <row r="79" spans="2:4">
      <c r="D79" s="5"/>
    </row>
    <row r="80" spans="2: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row r="129" spans="4:4">
      <c r="D129" s="5"/>
    </row>
    <row r="130" spans="4:4">
      <c r="D130" s="5"/>
    </row>
    <row r="131" spans="4:4">
      <c r="D131" s="5"/>
    </row>
    <row r="132" spans="4:4">
      <c r="D132" s="5"/>
    </row>
    <row r="133" spans="4:4">
      <c r="D133" s="5"/>
    </row>
    <row r="134" spans="4:4">
      <c r="D134" s="5"/>
    </row>
    <row r="135" spans="4:4">
      <c r="D135" s="5"/>
    </row>
    <row r="136" spans="4:4">
      <c r="D136" s="5"/>
    </row>
    <row r="137" spans="4:4">
      <c r="D137" s="5"/>
    </row>
    <row r="138" spans="4:4">
      <c r="D138" s="5"/>
    </row>
    <row r="139" spans="4:4">
      <c r="D139" s="5"/>
    </row>
    <row r="140" spans="4:4">
      <c r="D140" s="5"/>
    </row>
    <row r="141" spans="4:4">
      <c r="D141" s="5"/>
    </row>
    <row r="142" spans="4:4">
      <c r="D142" s="5"/>
    </row>
    <row r="143" spans="4:4">
      <c r="D143" s="5"/>
    </row>
    <row r="144" spans="4:4">
      <c r="D144" s="5"/>
    </row>
    <row r="145" spans="4:4">
      <c r="D145" s="5"/>
    </row>
    <row r="146" spans="4:4">
      <c r="D146" s="5"/>
    </row>
    <row r="147" spans="4:4">
      <c r="D147" s="5"/>
    </row>
    <row r="148" spans="4:4">
      <c r="D148" s="5"/>
    </row>
    <row r="149" spans="4:4">
      <c r="D149" s="5"/>
    </row>
    <row r="150" spans="4:4">
      <c r="D150" s="5"/>
    </row>
    <row r="151" spans="4:4">
      <c r="D151" s="5"/>
    </row>
    <row r="152" spans="4:4">
      <c r="D152" s="5"/>
    </row>
    <row r="153" spans="4:4">
      <c r="D153" s="5"/>
    </row>
    <row r="154" spans="4:4">
      <c r="D154" s="5"/>
    </row>
    <row r="155" spans="4:4">
      <c r="D155" s="5"/>
    </row>
    <row r="156" spans="4:4">
      <c r="D156" s="5"/>
    </row>
    <row r="157" spans="4:4">
      <c r="D157" s="5"/>
    </row>
    <row r="158" spans="4:4">
      <c r="D158" s="5"/>
    </row>
    <row r="159" spans="4:4">
      <c r="D159" s="5"/>
    </row>
    <row r="160" spans="4:4">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sheetData>
  <phoneticPr fontId="9"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38AF6-E27F-449D-9FC0-D15E89A2763C}">
  <dimension ref="A1:K206"/>
  <sheetViews>
    <sheetView workbookViewId="0">
      <selection activeCell="G1" sqref="G1"/>
    </sheetView>
  </sheetViews>
  <sheetFormatPr defaultColWidth="19.28515625" defaultRowHeight="12.75"/>
  <cols>
    <col min="1" max="1" width="19.28515625" customWidth="1"/>
    <col min="2" max="2" width="17.85546875" customWidth="1"/>
    <col min="3" max="3" width="16.7109375" customWidth="1"/>
    <col min="4" max="4" width="12.28515625" customWidth="1"/>
    <col min="5" max="5" width="14.85546875" customWidth="1"/>
    <col min="6" max="6" width="19.85546875" customWidth="1"/>
    <col min="7" max="7" width="29.5703125" bestFit="1" customWidth="1"/>
    <col min="8" max="8" width="24.7109375" bestFit="1" customWidth="1"/>
    <col min="9" max="9" width="12.7109375" customWidth="1"/>
    <col min="10" max="10" width="13.42578125" customWidth="1"/>
    <col min="11" max="11" width="88.7109375" customWidth="1"/>
  </cols>
  <sheetData>
    <row r="1" spans="1:11">
      <c r="A1" s="2" t="s">
        <v>428</v>
      </c>
      <c r="B1" s="2"/>
    </row>
    <row r="2" spans="1:11">
      <c r="A2" s="2"/>
      <c r="B2" s="2"/>
    </row>
    <row r="3" spans="1:11">
      <c r="A3" s="5" t="s">
        <v>417</v>
      </c>
      <c r="B3" s="5" t="s">
        <v>418</v>
      </c>
      <c r="C3" s="5" t="s">
        <v>418</v>
      </c>
      <c r="D3" s="5" t="s">
        <v>419</v>
      </c>
      <c r="E3" s="5" t="s">
        <v>7</v>
      </c>
    </row>
    <row r="4" spans="1:11" s="1" customFormat="1">
      <c r="A4" s="5" t="s">
        <v>4</v>
      </c>
      <c r="B4" s="5" t="s">
        <v>420</v>
      </c>
      <c r="C4" s="5" t="s">
        <v>421</v>
      </c>
      <c r="D4" s="5"/>
      <c r="E4" s="5" t="s">
        <v>4</v>
      </c>
      <c r="F4" s="5" t="s">
        <v>5</v>
      </c>
      <c r="G4" s="5" t="s">
        <v>6</v>
      </c>
      <c r="H4" s="5" t="s">
        <v>7</v>
      </c>
      <c r="I4" s="5" t="s">
        <v>8</v>
      </c>
      <c r="J4" s="5" t="s">
        <v>9</v>
      </c>
      <c r="K4" s="1" t="s">
        <v>14</v>
      </c>
    </row>
    <row r="5" spans="1:11">
      <c r="A5" s="65">
        <v>39146</v>
      </c>
      <c r="B5" s="65"/>
      <c r="C5" s="65"/>
      <c r="D5" s="65"/>
      <c r="E5" s="65">
        <v>38971</v>
      </c>
      <c r="F5" t="s">
        <v>27</v>
      </c>
      <c r="H5" t="s">
        <v>18</v>
      </c>
      <c r="K5" t="s">
        <v>193</v>
      </c>
    </row>
    <row r="6" spans="1:11">
      <c r="A6" s="65">
        <v>39146</v>
      </c>
      <c r="B6" s="65"/>
      <c r="C6" s="65"/>
      <c r="D6" s="65"/>
      <c r="E6" s="65">
        <v>38915</v>
      </c>
      <c r="F6" t="s">
        <v>27</v>
      </c>
      <c r="H6" t="s">
        <v>18</v>
      </c>
      <c r="K6" t="s">
        <v>194</v>
      </c>
    </row>
    <row r="7" spans="1:11">
      <c r="A7" s="65">
        <v>39176</v>
      </c>
      <c r="B7" s="65"/>
      <c r="C7" s="65"/>
      <c r="D7" s="65"/>
      <c r="E7" s="65">
        <v>38851</v>
      </c>
      <c r="F7" t="s">
        <v>16</v>
      </c>
      <c r="G7" s="66" t="s">
        <v>84</v>
      </c>
      <c r="H7" t="s">
        <v>18</v>
      </c>
      <c r="I7" s="61">
        <v>8000</v>
      </c>
      <c r="J7" s="61">
        <v>2010</v>
      </c>
      <c r="K7" t="s">
        <v>195</v>
      </c>
    </row>
    <row r="8" spans="1:11">
      <c r="A8" s="65">
        <v>39184</v>
      </c>
      <c r="B8" s="65"/>
      <c r="C8" s="65"/>
      <c r="D8" s="65"/>
      <c r="E8" s="65">
        <v>38876</v>
      </c>
      <c r="F8" t="s">
        <v>27</v>
      </c>
      <c r="H8" t="s">
        <v>18</v>
      </c>
      <c r="K8" t="s">
        <v>196</v>
      </c>
    </row>
    <row r="9" spans="1:11">
      <c r="A9" s="3">
        <v>39225</v>
      </c>
      <c r="B9" s="3"/>
      <c r="C9" s="3"/>
      <c r="D9" s="3"/>
      <c r="E9" s="3">
        <v>38918</v>
      </c>
      <c r="F9" t="s">
        <v>16</v>
      </c>
      <c r="G9" t="s">
        <v>44</v>
      </c>
      <c r="H9" t="s">
        <v>18</v>
      </c>
      <c r="I9" t="s">
        <v>197</v>
      </c>
      <c r="J9" t="s">
        <v>198</v>
      </c>
      <c r="K9" t="s">
        <v>200</v>
      </c>
    </row>
    <row r="10" spans="1:11" ht="38.25">
      <c r="A10" s="3">
        <v>39329</v>
      </c>
      <c r="B10" s="5">
        <v>2</v>
      </c>
      <c r="C10" s="5">
        <v>2</v>
      </c>
      <c r="D10" s="5"/>
      <c r="E10" s="3">
        <v>39191</v>
      </c>
      <c r="F10" t="s">
        <v>27</v>
      </c>
      <c r="H10" t="s">
        <v>18</v>
      </c>
      <c r="I10" s="3"/>
      <c r="K10" s="62" t="s">
        <v>429</v>
      </c>
    </row>
    <row r="11" spans="1:11" ht="38.25">
      <c r="A11" s="3">
        <v>39372</v>
      </c>
      <c r="B11" s="5"/>
      <c r="C11" s="5"/>
      <c r="D11" s="5"/>
      <c r="E11" s="3">
        <v>39090</v>
      </c>
      <c r="F11" t="s">
        <v>27</v>
      </c>
      <c r="H11" t="s">
        <v>18</v>
      </c>
      <c r="I11" s="3"/>
      <c r="K11" s="62" t="s">
        <v>430</v>
      </c>
    </row>
    <row r="12" spans="1:11" ht="25.5">
      <c r="A12" s="3">
        <v>39421</v>
      </c>
      <c r="B12" s="5"/>
      <c r="C12" s="5"/>
      <c r="D12" s="5"/>
      <c r="E12" s="3">
        <v>39080</v>
      </c>
      <c r="F12" t="s">
        <v>27</v>
      </c>
      <c r="H12" t="s">
        <v>18</v>
      </c>
      <c r="I12" s="3"/>
      <c r="K12" s="62" t="s">
        <v>204</v>
      </c>
    </row>
    <row r="13" spans="1:11">
      <c r="A13" s="3"/>
      <c r="B13" s="5"/>
      <c r="C13" s="5"/>
      <c r="D13" s="5"/>
      <c r="E13" s="3"/>
      <c r="I13" s="3"/>
    </row>
    <row r="14" spans="1:11">
      <c r="A14" s="3"/>
      <c r="B14" s="5"/>
      <c r="C14" s="5"/>
      <c r="D14" s="5"/>
      <c r="E14" s="3"/>
      <c r="I14" s="3"/>
    </row>
    <row r="15" spans="1:11">
      <c r="A15" s="3"/>
      <c r="B15" s="5"/>
      <c r="C15" s="5"/>
      <c r="D15" s="5"/>
      <c r="E15" s="3"/>
      <c r="I15" s="3"/>
    </row>
    <row r="16" spans="1:11">
      <c r="A16" s="3"/>
      <c r="B16" s="5"/>
      <c r="C16" s="5"/>
      <c r="D16" s="5"/>
      <c r="E16" s="3"/>
      <c r="I16" s="3"/>
    </row>
    <row r="17" spans="1:9">
      <c r="A17" s="3"/>
      <c r="B17" s="5"/>
      <c r="C17" s="5"/>
      <c r="D17" s="5"/>
      <c r="E17" s="3"/>
      <c r="I17" s="3"/>
    </row>
    <row r="18" spans="1:9">
      <c r="A18" s="3"/>
      <c r="B18" s="5"/>
      <c r="C18" s="5"/>
      <c r="D18" s="5"/>
      <c r="E18" s="3"/>
      <c r="I18" s="3"/>
    </row>
    <row r="19" spans="1:9">
      <c r="A19" s="3"/>
      <c r="B19" s="5"/>
      <c r="C19" s="5"/>
      <c r="D19" s="5"/>
      <c r="E19" s="3"/>
      <c r="I19" s="3"/>
    </row>
    <row r="20" spans="1:9">
      <c r="A20" s="3"/>
      <c r="B20" s="5"/>
      <c r="C20" s="5"/>
      <c r="D20" s="5"/>
      <c r="E20" s="3"/>
      <c r="I20" s="3"/>
    </row>
    <row r="21" spans="1:9">
      <c r="A21" s="3"/>
      <c r="B21" s="5"/>
      <c r="C21" s="5"/>
      <c r="D21" s="5"/>
      <c r="E21" s="3"/>
      <c r="I21" s="3"/>
    </row>
    <row r="22" spans="1:9">
      <c r="A22" s="3"/>
      <c r="B22" s="5"/>
      <c r="C22" s="5"/>
      <c r="D22" s="5"/>
      <c r="E22" s="3"/>
      <c r="I22" s="3"/>
    </row>
    <row r="23" spans="1:9">
      <c r="A23" s="3"/>
      <c r="B23" s="5"/>
      <c r="C23" s="5"/>
      <c r="D23" s="5"/>
      <c r="E23" s="3"/>
      <c r="I23" s="3"/>
    </row>
    <row r="24" spans="1:9">
      <c r="A24" s="3"/>
      <c r="B24" s="5"/>
      <c r="C24" s="5"/>
      <c r="D24" s="5"/>
      <c r="E24" s="3"/>
      <c r="I24" s="3"/>
    </row>
    <row r="25" spans="1:9">
      <c r="A25" s="3"/>
      <c r="B25" s="5"/>
      <c r="C25" s="5"/>
      <c r="D25" s="5"/>
      <c r="E25" s="3"/>
      <c r="I25" s="3"/>
    </row>
    <row r="26" spans="1:9">
      <c r="A26" s="3"/>
      <c r="B26" s="5"/>
      <c r="C26" s="5"/>
      <c r="D26" s="5"/>
      <c r="E26" s="3"/>
      <c r="I26" s="3"/>
    </row>
    <row r="27" spans="1:9">
      <c r="A27" s="3"/>
      <c r="B27" s="5"/>
      <c r="C27" s="5"/>
      <c r="D27" s="5"/>
      <c r="E27" s="3"/>
      <c r="I27" s="3"/>
    </row>
    <row r="28" spans="1:9">
      <c r="A28" s="3"/>
      <c r="B28" s="5"/>
      <c r="C28" s="5"/>
      <c r="D28" s="5"/>
      <c r="E28" s="3"/>
      <c r="I28" s="3"/>
    </row>
    <row r="29" spans="1:9">
      <c r="A29" s="3"/>
      <c r="B29" s="5"/>
      <c r="C29" s="5"/>
      <c r="D29" s="5"/>
      <c r="E29" s="3"/>
      <c r="I29" s="3"/>
    </row>
    <row r="30" spans="1:9">
      <c r="A30" s="3"/>
      <c r="B30" s="5"/>
      <c r="C30" s="5"/>
      <c r="D30" s="5"/>
      <c r="E30" s="3"/>
      <c r="I30" s="3"/>
    </row>
    <row r="31" spans="1:9">
      <c r="A31" s="3"/>
      <c r="B31" s="5"/>
      <c r="C31" s="5"/>
      <c r="D31" s="5"/>
      <c r="E31" s="3"/>
      <c r="I31" s="3"/>
    </row>
    <row r="32" spans="1:9">
      <c r="A32" s="3"/>
      <c r="B32" s="5"/>
      <c r="C32" s="5"/>
      <c r="D32" s="5"/>
      <c r="E32" s="3"/>
      <c r="I32" s="3"/>
    </row>
    <row r="33" spans="1:9">
      <c r="A33" s="3"/>
      <c r="B33" s="5"/>
      <c r="C33" s="5"/>
      <c r="D33" s="5"/>
      <c r="E33" s="3"/>
      <c r="I33" s="3"/>
    </row>
    <row r="34" spans="1:9">
      <c r="A34" s="3"/>
      <c r="B34" s="5"/>
      <c r="C34" s="5"/>
      <c r="D34" s="5"/>
      <c r="E34" s="3"/>
      <c r="I34" s="3"/>
    </row>
    <row r="35" spans="1:9">
      <c r="A35" s="3"/>
      <c r="B35" s="5"/>
      <c r="C35" s="5"/>
      <c r="D35" s="5"/>
      <c r="E35" s="3"/>
      <c r="I35" s="3"/>
    </row>
    <row r="36" spans="1:9">
      <c r="A36" s="3"/>
      <c r="B36" s="5"/>
      <c r="C36" s="5"/>
      <c r="D36" s="5"/>
      <c r="E36" s="3"/>
      <c r="I36" s="3"/>
    </row>
    <row r="37" spans="1:9">
      <c r="A37" s="3"/>
      <c r="B37" s="5"/>
      <c r="C37" s="5"/>
      <c r="D37" s="5"/>
      <c r="E37" s="3"/>
      <c r="I37" s="3"/>
    </row>
    <row r="38" spans="1:9">
      <c r="A38" s="3"/>
      <c r="B38" s="5"/>
      <c r="C38" s="5"/>
      <c r="D38" s="5"/>
      <c r="E38" s="3"/>
      <c r="I38" s="3"/>
    </row>
    <row r="39" spans="1:9">
      <c r="A39" s="3"/>
      <c r="B39" s="5"/>
      <c r="C39" s="5"/>
      <c r="D39" s="5"/>
      <c r="E39" s="3"/>
      <c r="I39" s="3"/>
    </row>
    <row r="40" spans="1:9">
      <c r="A40" s="3"/>
      <c r="B40" s="5"/>
      <c r="C40" s="5"/>
      <c r="D40" s="5"/>
      <c r="E40" s="3"/>
      <c r="I40" s="3"/>
    </row>
    <row r="41" spans="1:9">
      <c r="A41" s="3"/>
      <c r="B41" s="5"/>
      <c r="C41" s="5"/>
      <c r="D41" s="5"/>
      <c r="E41" s="3"/>
      <c r="I41" s="3"/>
    </row>
    <row r="42" spans="1:9">
      <c r="A42" s="3"/>
      <c r="B42" s="5"/>
      <c r="C42" s="5"/>
      <c r="D42" s="5"/>
      <c r="E42" s="3"/>
      <c r="I42" s="3"/>
    </row>
    <row r="43" spans="1:9">
      <c r="B43" s="5"/>
      <c r="C43" s="5"/>
      <c r="D43" s="5"/>
      <c r="E43" s="3"/>
      <c r="I43" s="3"/>
    </row>
    <row r="44" spans="1:9">
      <c r="B44" s="5"/>
      <c r="C44" s="5"/>
      <c r="D44" s="5"/>
      <c r="E44" s="3"/>
      <c r="I44" s="3"/>
    </row>
    <row r="45" spans="1:9">
      <c r="B45" s="5"/>
      <c r="C45" s="5"/>
      <c r="D45" s="5"/>
      <c r="I45" s="3"/>
    </row>
    <row r="46" spans="1:9">
      <c r="B46" s="5"/>
      <c r="C46" s="5"/>
      <c r="D46" s="5"/>
      <c r="I46" s="3"/>
    </row>
    <row r="47" spans="1:9">
      <c r="B47" s="5"/>
      <c r="C47" s="5"/>
      <c r="D47" s="5"/>
      <c r="I47" s="3"/>
    </row>
    <row r="48" spans="1:9">
      <c r="B48" s="5"/>
      <c r="C48" s="5"/>
      <c r="D48" s="5"/>
      <c r="I48" s="3"/>
    </row>
    <row r="49" spans="2:9">
      <c r="B49" s="5"/>
      <c r="C49" s="5"/>
      <c r="D49" s="5"/>
      <c r="I49" s="3"/>
    </row>
    <row r="50" spans="2:9">
      <c r="B50" s="5"/>
      <c r="C50" s="5"/>
      <c r="D50" s="5"/>
    </row>
    <row r="51" spans="2:9">
      <c r="B51" s="5"/>
      <c r="C51" s="5"/>
      <c r="D51" s="5"/>
    </row>
    <row r="52" spans="2:9">
      <c r="B52" s="5"/>
      <c r="C52" s="5"/>
      <c r="D52" s="5"/>
    </row>
    <row r="53" spans="2:9">
      <c r="B53" s="5"/>
      <c r="C53" s="5"/>
      <c r="D53" s="5"/>
    </row>
    <row r="54" spans="2:9">
      <c r="B54" s="5"/>
      <c r="C54" s="5"/>
      <c r="D54" s="5"/>
    </row>
    <row r="55" spans="2:9">
      <c r="B55" s="5"/>
      <c r="C55" s="5"/>
      <c r="D55" s="5"/>
    </row>
    <row r="56" spans="2:9">
      <c r="B56" s="5"/>
      <c r="C56" s="5"/>
      <c r="D56" s="5"/>
    </row>
    <row r="57" spans="2:9">
      <c r="B57" s="5"/>
      <c r="C57" s="5"/>
      <c r="D57" s="5"/>
    </row>
    <row r="58" spans="2:9">
      <c r="B58" s="5"/>
      <c r="C58" s="5"/>
      <c r="D58" s="5"/>
    </row>
    <row r="59" spans="2:9">
      <c r="B59" s="5"/>
      <c r="C59" s="5"/>
      <c r="D59" s="5"/>
    </row>
    <row r="60" spans="2:9">
      <c r="B60" s="5"/>
      <c r="C60" s="5"/>
      <c r="D60" s="5"/>
    </row>
    <row r="61" spans="2:9">
      <c r="B61" s="5"/>
      <c r="C61" s="5"/>
      <c r="D61" s="5"/>
    </row>
    <row r="62" spans="2:9">
      <c r="B62" s="5"/>
      <c r="D62" s="5"/>
    </row>
    <row r="63" spans="2:9">
      <c r="B63" s="5"/>
      <c r="D63" s="5"/>
    </row>
    <row r="64" spans="2:9">
      <c r="B64" s="5"/>
      <c r="D64" s="5"/>
    </row>
    <row r="65" spans="2:4">
      <c r="B65" s="5"/>
      <c r="D65" s="5"/>
    </row>
    <row r="66" spans="2:4">
      <c r="B66" s="5"/>
      <c r="D66" s="5"/>
    </row>
    <row r="67" spans="2:4">
      <c r="B67" s="5"/>
      <c r="D67" s="5"/>
    </row>
    <row r="68" spans="2:4">
      <c r="B68" s="5"/>
      <c r="D68" s="5"/>
    </row>
    <row r="69" spans="2:4">
      <c r="B69" s="5"/>
      <c r="D69" s="5"/>
    </row>
    <row r="70" spans="2:4">
      <c r="B70" s="5"/>
      <c r="D70" s="5"/>
    </row>
    <row r="71" spans="2:4">
      <c r="B71" s="5"/>
      <c r="D71" s="5"/>
    </row>
    <row r="72" spans="2:4">
      <c r="B72" s="5"/>
      <c r="D72" s="5"/>
    </row>
    <row r="73" spans="2:4">
      <c r="B73" s="5"/>
      <c r="D73" s="5"/>
    </row>
    <row r="74" spans="2:4">
      <c r="D74" s="5"/>
    </row>
    <row r="75" spans="2:4">
      <c r="D75" s="5"/>
    </row>
    <row r="76" spans="2:4">
      <c r="D76" s="5"/>
    </row>
    <row r="77" spans="2:4">
      <c r="D77" s="5"/>
    </row>
    <row r="78" spans="2:4">
      <c r="D78" s="5"/>
    </row>
    <row r="79" spans="2:4">
      <c r="D79" s="5"/>
    </row>
    <row r="80" spans="2: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row r="129" spans="4:4">
      <c r="D129" s="5"/>
    </row>
    <row r="130" spans="4:4">
      <c r="D130" s="5"/>
    </row>
    <row r="131" spans="4:4">
      <c r="D131" s="5"/>
    </row>
    <row r="132" spans="4:4">
      <c r="D132" s="5"/>
    </row>
    <row r="133" spans="4:4">
      <c r="D133" s="5"/>
    </row>
    <row r="134" spans="4:4">
      <c r="D134" s="5"/>
    </row>
    <row r="135" spans="4:4">
      <c r="D135" s="5"/>
    </row>
    <row r="136" spans="4:4">
      <c r="D136" s="5"/>
    </row>
    <row r="137" spans="4:4">
      <c r="D137" s="5"/>
    </row>
    <row r="138" spans="4:4">
      <c r="D138" s="5"/>
    </row>
    <row r="139" spans="4:4">
      <c r="D139" s="5"/>
    </row>
    <row r="140" spans="4:4">
      <c r="D140" s="5"/>
    </row>
    <row r="141" spans="4:4">
      <c r="D141" s="5"/>
    </row>
    <row r="142" spans="4:4">
      <c r="D142" s="5"/>
    </row>
    <row r="143" spans="4:4">
      <c r="D143" s="5"/>
    </row>
    <row r="144" spans="4:4">
      <c r="D144" s="5"/>
    </row>
    <row r="145" spans="4:4">
      <c r="D145" s="5"/>
    </row>
    <row r="146" spans="4:4">
      <c r="D146" s="5"/>
    </row>
    <row r="147" spans="4:4">
      <c r="D147" s="5"/>
    </row>
    <row r="148" spans="4:4">
      <c r="D148" s="5"/>
    </row>
    <row r="149" spans="4:4">
      <c r="D149" s="5"/>
    </row>
    <row r="150" spans="4:4">
      <c r="D150" s="5"/>
    </row>
    <row r="151" spans="4:4">
      <c r="D151" s="5"/>
    </row>
    <row r="152" spans="4:4">
      <c r="D152" s="5"/>
    </row>
    <row r="153" spans="4:4">
      <c r="D153" s="5"/>
    </row>
    <row r="154" spans="4:4">
      <c r="D154" s="5"/>
    </row>
    <row r="155" spans="4:4">
      <c r="D155" s="5"/>
    </row>
    <row r="156" spans="4:4">
      <c r="D156" s="5"/>
    </row>
    <row r="157" spans="4:4">
      <c r="D157" s="5"/>
    </row>
    <row r="158" spans="4:4">
      <c r="D158" s="5"/>
    </row>
    <row r="159" spans="4:4">
      <c r="D159" s="5"/>
    </row>
    <row r="160" spans="4:4">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sheetData>
  <phoneticPr fontId="9"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9365-81C9-4677-9F3B-3030FDB2ED4D}">
  <dimension ref="A1:K206"/>
  <sheetViews>
    <sheetView workbookViewId="0">
      <selection activeCell="D5" sqref="D5"/>
    </sheetView>
  </sheetViews>
  <sheetFormatPr defaultColWidth="19.28515625" defaultRowHeight="12.75"/>
  <cols>
    <col min="1" max="1" width="19.28515625" customWidth="1"/>
    <col min="2" max="2" width="17.85546875" customWidth="1"/>
    <col min="3" max="3" width="16.7109375" customWidth="1"/>
    <col min="4" max="4" width="12.28515625" customWidth="1"/>
    <col min="5" max="5" width="14.85546875" customWidth="1"/>
    <col min="6" max="6" width="19.7109375" customWidth="1"/>
    <col min="7" max="7" width="29.5703125" hidden="1" customWidth="1"/>
    <col min="8" max="8" width="24.7109375" bestFit="1" customWidth="1"/>
    <col min="9" max="9" width="12.7109375" customWidth="1"/>
    <col min="10" max="10" width="13.42578125" customWidth="1"/>
    <col min="11" max="11" width="88.7109375" customWidth="1"/>
  </cols>
  <sheetData>
    <row r="1" spans="1:11">
      <c r="A1" s="2" t="s">
        <v>431</v>
      </c>
      <c r="B1" s="2"/>
    </row>
    <row r="2" spans="1:11">
      <c r="A2" s="2"/>
      <c r="B2" s="2"/>
    </row>
    <row r="3" spans="1:11">
      <c r="A3" s="5" t="s">
        <v>417</v>
      </c>
      <c r="B3" s="5" t="s">
        <v>418</v>
      </c>
      <c r="C3" s="5" t="s">
        <v>418</v>
      </c>
      <c r="D3" s="5" t="s">
        <v>419</v>
      </c>
      <c r="E3" s="5" t="s">
        <v>7</v>
      </c>
    </row>
    <row r="4" spans="1:11" s="1" customFormat="1">
      <c r="A4" s="5" t="s">
        <v>4</v>
      </c>
      <c r="B4" s="5" t="s">
        <v>420</v>
      </c>
      <c r="C4" s="5" t="s">
        <v>421</v>
      </c>
      <c r="D4" s="5"/>
      <c r="E4" s="5" t="s">
        <v>4</v>
      </c>
      <c r="F4" s="5" t="s">
        <v>5</v>
      </c>
      <c r="G4" s="5" t="s">
        <v>6</v>
      </c>
      <c r="H4" s="5" t="s">
        <v>7</v>
      </c>
      <c r="I4" s="5" t="s">
        <v>8</v>
      </c>
      <c r="J4" s="5" t="s">
        <v>9</v>
      </c>
      <c r="K4" s="1" t="s">
        <v>14</v>
      </c>
    </row>
    <row r="5" spans="1:11">
      <c r="A5" s="3">
        <v>38828</v>
      </c>
      <c r="B5" s="5">
        <v>1</v>
      </c>
      <c r="C5" s="5">
        <v>1</v>
      </c>
      <c r="D5" s="5">
        <v>1000659</v>
      </c>
      <c r="E5" s="3">
        <v>38187</v>
      </c>
      <c r="F5" t="s">
        <v>16</v>
      </c>
      <c r="G5" s="66" t="s">
        <v>68</v>
      </c>
      <c r="H5" t="s">
        <v>18</v>
      </c>
      <c r="I5" s="61">
        <v>7125</v>
      </c>
      <c r="J5" s="67">
        <v>11092.5</v>
      </c>
      <c r="K5" t="s">
        <v>184</v>
      </c>
    </row>
    <row r="6" spans="1:11">
      <c r="A6" s="15">
        <v>38834</v>
      </c>
      <c r="B6" s="68">
        <v>2</v>
      </c>
      <c r="C6" s="68">
        <v>2</v>
      </c>
      <c r="D6" s="68">
        <v>1001061</v>
      </c>
      <c r="E6" s="15">
        <v>38573</v>
      </c>
      <c r="F6" s="14" t="s">
        <v>16</v>
      </c>
      <c r="G6" s="14" t="s">
        <v>185</v>
      </c>
      <c r="H6" s="14" t="s">
        <v>18</v>
      </c>
      <c r="I6" s="69">
        <v>5000</v>
      </c>
      <c r="J6" s="70">
        <v>1926.8</v>
      </c>
      <c r="K6" s="14" t="s">
        <v>186</v>
      </c>
    </row>
    <row r="7" spans="1:11">
      <c r="A7" s="15">
        <v>38834</v>
      </c>
      <c r="B7" s="68">
        <v>2</v>
      </c>
      <c r="C7" s="68">
        <v>2</v>
      </c>
      <c r="D7" s="68">
        <v>1001061</v>
      </c>
      <c r="E7" s="15">
        <v>38577</v>
      </c>
      <c r="F7" s="14" t="s">
        <v>16</v>
      </c>
      <c r="G7" s="14" t="s">
        <v>185</v>
      </c>
      <c r="H7" s="14" t="s">
        <v>18</v>
      </c>
      <c r="I7" s="69">
        <v>8000</v>
      </c>
      <c r="J7" s="70"/>
      <c r="K7" s="14" t="s">
        <v>187</v>
      </c>
    </row>
    <row r="8" spans="1:11">
      <c r="A8" s="3">
        <v>38849</v>
      </c>
      <c r="B8" s="5">
        <v>1</v>
      </c>
      <c r="C8" s="5">
        <v>1</v>
      </c>
      <c r="D8" s="5">
        <v>1001043</v>
      </c>
      <c r="E8" s="3">
        <v>38550</v>
      </c>
      <c r="F8" t="s">
        <v>16</v>
      </c>
      <c r="G8" t="s">
        <v>188</v>
      </c>
      <c r="H8" t="s">
        <v>18</v>
      </c>
      <c r="I8" s="61">
        <v>18000</v>
      </c>
      <c r="J8" s="67">
        <v>2000</v>
      </c>
      <c r="K8" t="s">
        <v>189</v>
      </c>
    </row>
    <row r="9" spans="1:11">
      <c r="A9" s="3">
        <v>38870</v>
      </c>
      <c r="B9" s="5">
        <v>1</v>
      </c>
      <c r="C9" s="5">
        <v>1</v>
      </c>
      <c r="D9" s="5">
        <v>1001085</v>
      </c>
      <c r="E9" s="3">
        <v>38600</v>
      </c>
      <c r="F9" t="s">
        <v>16</v>
      </c>
      <c r="G9" s="66" t="s">
        <v>190</v>
      </c>
      <c r="H9" t="s">
        <v>18</v>
      </c>
      <c r="I9" s="61">
        <v>9000</v>
      </c>
      <c r="J9" s="61">
        <v>1190</v>
      </c>
      <c r="K9" t="s">
        <v>191</v>
      </c>
    </row>
    <row r="10" spans="1:11">
      <c r="A10" s="3">
        <v>38877</v>
      </c>
      <c r="B10" s="5">
        <v>1</v>
      </c>
      <c r="C10" s="5">
        <v>1</v>
      </c>
      <c r="D10" s="5">
        <v>1001070</v>
      </c>
      <c r="E10" s="3">
        <v>38578</v>
      </c>
      <c r="F10" t="s">
        <v>16</v>
      </c>
      <c r="G10" s="66" t="s">
        <v>190</v>
      </c>
      <c r="H10" t="s">
        <v>18</v>
      </c>
      <c r="I10" s="61">
        <v>5500</v>
      </c>
      <c r="J10" s="61">
        <v>2576</v>
      </c>
      <c r="K10" t="s">
        <v>192</v>
      </c>
    </row>
    <row r="11" spans="1:11">
      <c r="A11" s="3"/>
      <c r="B11" s="5"/>
      <c r="C11" s="5"/>
      <c r="D11" s="5"/>
      <c r="E11" s="3"/>
      <c r="I11" s="3"/>
    </row>
    <row r="12" spans="1:11">
      <c r="A12" s="3"/>
      <c r="B12" s="5"/>
      <c r="C12" s="5"/>
      <c r="D12" s="5"/>
      <c r="E12" s="3"/>
      <c r="I12" s="3"/>
    </row>
    <row r="13" spans="1:11">
      <c r="A13" s="3"/>
      <c r="B13" s="5"/>
      <c r="C13" s="5"/>
      <c r="D13" s="5"/>
      <c r="E13" s="1">
        <v>0</v>
      </c>
      <c r="F13" s="1" t="s">
        <v>432</v>
      </c>
      <c r="I13" s="3"/>
    </row>
    <row r="14" spans="1:11">
      <c r="A14" s="3"/>
      <c r="B14" s="5"/>
      <c r="C14" s="5"/>
      <c r="D14" s="5"/>
      <c r="E14" s="1">
        <v>6</v>
      </c>
      <c r="F14" s="1" t="s">
        <v>433</v>
      </c>
      <c r="H14" s="14" t="s">
        <v>434</v>
      </c>
      <c r="I14" s="3"/>
    </row>
    <row r="15" spans="1:11">
      <c r="A15" s="3"/>
      <c r="B15" s="5"/>
      <c r="C15" s="5"/>
      <c r="D15" s="5"/>
      <c r="E15" s="1">
        <f>E14+E13</f>
        <v>6</v>
      </c>
      <c r="F15" s="1" t="s">
        <v>435</v>
      </c>
      <c r="I15" s="3"/>
    </row>
    <row r="16" spans="1:11">
      <c r="A16" s="3"/>
      <c r="B16" s="5"/>
      <c r="C16" s="5"/>
      <c r="D16" s="5"/>
      <c r="E16" s="3"/>
      <c r="I16" s="3"/>
    </row>
    <row r="17" spans="1:9">
      <c r="A17" s="3"/>
      <c r="B17" s="5"/>
      <c r="C17" s="5"/>
      <c r="D17" s="5"/>
      <c r="E17" s="3"/>
      <c r="I17" s="3"/>
    </row>
    <row r="18" spans="1:9">
      <c r="A18" s="3"/>
      <c r="B18" s="5"/>
      <c r="C18" s="5"/>
      <c r="D18" s="5"/>
      <c r="E18" s="3"/>
      <c r="I18" s="3"/>
    </row>
    <row r="19" spans="1:9">
      <c r="A19" s="3"/>
      <c r="B19" s="5"/>
      <c r="C19" s="5"/>
      <c r="D19" s="5"/>
      <c r="E19" s="3"/>
      <c r="I19" s="3"/>
    </row>
    <row r="20" spans="1:9">
      <c r="A20" s="3"/>
      <c r="B20" s="5"/>
      <c r="C20" s="5"/>
      <c r="D20" s="5"/>
      <c r="E20" s="3"/>
      <c r="I20" s="3"/>
    </row>
    <row r="21" spans="1:9">
      <c r="A21" s="3"/>
      <c r="B21" s="5"/>
      <c r="C21" s="5"/>
      <c r="D21" s="5"/>
      <c r="E21" s="3"/>
      <c r="I21" s="3"/>
    </row>
    <row r="22" spans="1:9">
      <c r="A22" s="3"/>
      <c r="B22" s="5"/>
      <c r="C22" s="5"/>
      <c r="D22" s="5"/>
      <c r="E22" s="3"/>
      <c r="I22" s="3"/>
    </row>
    <row r="23" spans="1:9">
      <c r="A23" s="3"/>
      <c r="B23" s="5"/>
      <c r="C23" s="5"/>
      <c r="D23" s="5"/>
      <c r="E23" s="3"/>
      <c r="I23" s="3"/>
    </row>
    <row r="24" spans="1:9">
      <c r="A24" s="3"/>
      <c r="B24" s="5"/>
      <c r="C24" s="5"/>
      <c r="D24" s="5"/>
      <c r="E24" s="3"/>
      <c r="I24" s="3"/>
    </row>
    <row r="25" spans="1:9">
      <c r="A25" s="3"/>
      <c r="B25" s="5"/>
      <c r="C25" s="5"/>
      <c r="D25" s="5"/>
      <c r="E25" s="3"/>
      <c r="I25" s="3"/>
    </row>
    <row r="26" spans="1:9">
      <c r="A26" s="3"/>
      <c r="B26" s="5"/>
      <c r="C26" s="5"/>
      <c r="D26" s="5"/>
      <c r="E26" s="3"/>
      <c r="I26" s="3"/>
    </row>
    <row r="27" spans="1:9">
      <c r="A27" s="3"/>
      <c r="B27" s="5"/>
      <c r="C27" s="5"/>
      <c r="D27" s="5"/>
      <c r="E27" s="3"/>
      <c r="I27" s="3"/>
    </row>
    <row r="28" spans="1:9">
      <c r="A28" s="3"/>
      <c r="B28" s="5"/>
      <c r="C28" s="5"/>
      <c r="D28" s="5"/>
      <c r="E28" s="3"/>
      <c r="I28" s="3"/>
    </row>
    <row r="29" spans="1:9">
      <c r="A29" s="3"/>
      <c r="B29" s="5"/>
      <c r="C29" s="5"/>
      <c r="D29" s="5"/>
      <c r="E29" s="3"/>
      <c r="I29" s="3"/>
    </row>
    <row r="30" spans="1:9">
      <c r="A30" s="3"/>
      <c r="B30" s="5"/>
      <c r="C30" s="5"/>
      <c r="D30" s="5"/>
      <c r="E30" s="3"/>
      <c r="I30" s="3"/>
    </row>
    <row r="31" spans="1:9">
      <c r="A31" s="3"/>
      <c r="B31" s="5"/>
      <c r="C31" s="5"/>
      <c r="D31" s="5"/>
      <c r="E31" s="3"/>
      <c r="I31" s="3"/>
    </row>
    <row r="32" spans="1:9">
      <c r="A32" s="3"/>
      <c r="B32" s="5"/>
      <c r="C32" s="5"/>
      <c r="D32" s="5"/>
      <c r="E32" s="3"/>
      <c r="I32" s="3"/>
    </row>
    <row r="33" spans="1:9">
      <c r="A33" s="3"/>
      <c r="B33" s="5"/>
      <c r="C33" s="5"/>
      <c r="D33" s="5"/>
      <c r="E33" s="3"/>
      <c r="I33" s="3"/>
    </row>
    <row r="34" spans="1:9">
      <c r="A34" s="3"/>
      <c r="B34" s="5"/>
      <c r="C34" s="5"/>
      <c r="D34" s="5"/>
      <c r="E34" s="3"/>
      <c r="I34" s="3"/>
    </row>
    <row r="35" spans="1:9">
      <c r="A35" s="3"/>
      <c r="B35" s="5"/>
      <c r="C35" s="5"/>
      <c r="D35" s="5"/>
      <c r="E35" s="3"/>
      <c r="I35" s="3"/>
    </row>
    <row r="36" spans="1:9">
      <c r="A36" s="3"/>
      <c r="B36" s="5"/>
      <c r="C36" s="5"/>
      <c r="D36" s="5"/>
      <c r="E36" s="3"/>
      <c r="I36" s="3"/>
    </row>
    <row r="37" spans="1:9">
      <c r="A37" s="3"/>
      <c r="B37" s="5"/>
      <c r="C37" s="5"/>
      <c r="D37" s="5"/>
      <c r="E37" s="3"/>
      <c r="I37" s="3"/>
    </row>
    <row r="38" spans="1:9">
      <c r="A38" s="3"/>
      <c r="B38" s="5"/>
      <c r="C38" s="5"/>
      <c r="D38" s="5"/>
      <c r="E38" s="3"/>
      <c r="I38" s="3"/>
    </row>
    <row r="39" spans="1:9">
      <c r="A39" s="3"/>
      <c r="B39" s="5"/>
      <c r="C39" s="5"/>
      <c r="D39" s="5"/>
      <c r="E39" s="3"/>
      <c r="I39" s="3"/>
    </row>
    <row r="40" spans="1:9">
      <c r="A40" s="3"/>
      <c r="B40" s="5"/>
      <c r="C40" s="5"/>
      <c r="D40" s="5"/>
      <c r="E40" s="3"/>
      <c r="I40" s="3"/>
    </row>
    <row r="41" spans="1:9">
      <c r="A41" s="3"/>
      <c r="B41" s="5"/>
      <c r="C41" s="5"/>
      <c r="D41" s="5"/>
      <c r="E41" s="3"/>
      <c r="I41" s="3"/>
    </row>
    <row r="42" spans="1:9">
      <c r="A42" s="3"/>
      <c r="B42" s="5"/>
      <c r="C42" s="5"/>
      <c r="D42" s="5"/>
      <c r="E42" s="3"/>
      <c r="I42" s="3"/>
    </row>
    <row r="43" spans="1:9">
      <c r="B43" s="5"/>
      <c r="C43" s="5"/>
      <c r="D43" s="5"/>
      <c r="E43" s="3"/>
      <c r="I43" s="3"/>
    </row>
    <row r="44" spans="1:9">
      <c r="B44" s="5"/>
      <c r="C44" s="5"/>
      <c r="D44" s="5"/>
      <c r="E44" s="3"/>
      <c r="I44" s="3"/>
    </row>
    <row r="45" spans="1:9">
      <c r="B45" s="5"/>
      <c r="C45" s="5"/>
      <c r="D45" s="5"/>
      <c r="I45" s="3"/>
    </row>
    <row r="46" spans="1:9">
      <c r="B46" s="5"/>
      <c r="C46" s="5"/>
      <c r="D46" s="5"/>
      <c r="I46" s="3"/>
    </row>
    <row r="47" spans="1:9">
      <c r="B47" s="5"/>
      <c r="C47" s="5"/>
      <c r="D47" s="5"/>
      <c r="I47" s="3"/>
    </row>
    <row r="48" spans="1:9">
      <c r="B48" s="5"/>
      <c r="C48" s="5"/>
      <c r="D48" s="5"/>
      <c r="I48" s="3"/>
    </row>
    <row r="49" spans="2:9">
      <c r="B49" s="5"/>
      <c r="C49" s="5"/>
      <c r="D49" s="5"/>
      <c r="I49" s="3"/>
    </row>
    <row r="50" spans="2:9">
      <c r="B50" s="5"/>
      <c r="C50" s="5"/>
      <c r="D50" s="5"/>
    </row>
    <row r="51" spans="2:9">
      <c r="B51" s="5"/>
      <c r="C51" s="5"/>
      <c r="D51" s="5"/>
    </row>
    <row r="52" spans="2:9">
      <c r="B52" s="5"/>
      <c r="C52" s="5"/>
      <c r="D52" s="5"/>
    </row>
    <row r="53" spans="2:9">
      <c r="B53" s="5"/>
      <c r="C53" s="5"/>
      <c r="D53" s="5"/>
    </row>
    <row r="54" spans="2:9">
      <c r="B54" s="5"/>
      <c r="C54" s="5"/>
      <c r="D54" s="5"/>
    </row>
    <row r="55" spans="2:9">
      <c r="B55" s="5"/>
      <c r="C55" s="5"/>
      <c r="D55" s="5"/>
    </row>
    <row r="56" spans="2:9">
      <c r="B56" s="5"/>
      <c r="C56" s="5"/>
      <c r="D56" s="5"/>
    </row>
    <row r="57" spans="2:9">
      <c r="B57" s="5"/>
      <c r="C57" s="5"/>
      <c r="D57" s="5"/>
    </row>
    <row r="58" spans="2:9">
      <c r="B58" s="5"/>
      <c r="C58" s="5"/>
      <c r="D58" s="5"/>
    </row>
    <row r="59" spans="2:9">
      <c r="B59" s="5"/>
      <c r="C59" s="5"/>
      <c r="D59" s="5"/>
    </row>
    <row r="60" spans="2:9">
      <c r="B60" s="5"/>
      <c r="C60" s="5"/>
      <c r="D60" s="5"/>
    </row>
    <row r="61" spans="2:9">
      <c r="B61" s="5"/>
      <c r="C61" s="5"/>
      <c r="D61" s="5"/>
    </row>
    <row r="62" spans="2:9">
      <c r="B62" s="5"/>
      <c r="D62" s="5"/>
    </row>
    <row r="63" spans="2:9">
      <c r="B63" s="5"/>
      <c r="D63" s="5"/>
    </row>
    <row r="64" spans="2:9">
      <c r="B64" s="5"/>
      <c r="D64" s="5"/>
    </row>
    <row r="65" spans="2:4">
      <c r="B65" s="5"/>
      <c r="D65" s="5"/>
    </row>
    <row r="66" spans="2:4">
      <c r="B66" s="5"/>
      <c r="D66" s="5"/>
    </row>
    <row r="67" spans="2:4">
      <c r="B67" s="5"/>
      <c r="D67" s="5"/>
    </row>
    <row r="68" spans="2:4">
      <c r="B68" s="5"/>
      <c r="D68" s="5"/>
    </row>
    <row r="69" spans="2:4">
      <c r="B69" s="5"/>
      <c r="D69" s="5"/>
    </row>
    <row r="70" spans="2:4">
      <c r="B70" s="5"/>
      <c r="D70" s="5"/>
    </row>
    <row r="71" spans="2:4">
      <c r="B71" s="5"/>
      <c r="D71" s="5"/>
    </row>
    <row r="72" spans="2:4">
      <c r="B72" s="5"/>
      <c r="D72" s="5"/>
    </row>
    <row r="73" spans="2:4">
      <c r="B73" s="5"/>
      <c r="D73" s="5"/>
    </row>
    <row r="74" spans="2:4">
      <c r="D74" s="5"/>
    </row>
    <row r="75" spans="2:4">
      <c r="D75" s="5"/>
    </row>
    <row r="76" spans="2:4">
      <c r="D76" s="5"/>
    </row>
    <row r="77" spans="2:4">
      <c r="D77" s="5"/>
    </row>
    <row r="78" spans="2:4">
      <c r="D78" s="5"/>
    </row>
    <row r="79" spans="2:4">
      <c r="D79" s="5"/>
    </row>
    <row r="80" spans="2: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row r="129" spans="4:4">
      <c r="D129" s="5"/>
    </row>
    <row r="130" spans="4:4">
      <c r="D130" s="5"/>
    </row>
    <row r="131" spans="4:4">
      <c r="D131" s="5"/>
    </row>
    <row r="132" spans="4:4">
      <c r="D132" s="5"/>
    </row>
    <row r="133" spans="4:4">
      <c r="D133" s="5"/>
    </row>
    <row r="134" spans="4:4">
      <c r="D134" s="5"/>
    </row>
    <row r="135" spans="4:4">
      <c r="D135" s="5"/>
    </row>
    <row r="136" spans="4:4">
      <c r="D136" s="5"/>
    </row>
    <row r="137" spans="4:4">
      <c r="D137" s="5"/>
    </row>
    <row r="138" spans="4:4">
      <c r="D138" s="5"/>
    </row>
    <row r="139" spans="4:4">
      <c r="D139" s="5"/>
    </row>
    <row r="140" spans="4:4">
      <c r="D140" s="5"/>
    </row>
    <row r="141" spans="4:4">
      <c r="D141" s="5"/>
    </row>
    <row r="142" spans="4:4">
      <c r="D142" s="5"/>
    </row>
    <row r="143" spans="4:4">
      <c r="D143" s="5"/>
    </row>
    <row r="144" spans="4:4">
      <c r="D144" s="5"/>
    </row>
    <row r="145" spans="4:4">
      <c r="D145" s="5"/>
    </row>
    <row r="146" spans="4:4">
      <c r="D146" s="5"/>
    </row>
    <row r="147" spans="4:4">
      <c r="D147" s="5"/>
    </row>
    <row r="148" spans="4:4">
      <c r="D148" s="5"/>
    </row>
    <row r="149" spans="4:4">
      <c r="D149" s="5"/>
    </row>
    <row r="150" spans="4:4">
      <c r="D150" s="5"/>
    </row>
    <row r="151" spans="4:4">
      <c r="D151" s="5"/>
    </row>
    <row r="152" spans="4:4">
      <c r="D152" s="5"/>
    </row>
    <row r="153" spans="4:4">
      <c r="D153" s="5"/>
    </row>
    <row r="154" spans="4:4">
      <c r="D154" s="5"/>
    </row>
    <row r="155" spans="4:4">
      <c r="D155" s="5"/>
    </row>
    <row r="156" spans="4:4">
      <c r="D156" s="5"/>
    </row>
    <row r="157" spans="4:4">
      <c r="D157" s="5"/>
    </row>
    <row r="158" spans="4:4">
      <c r="D158" s="5"/>
    </row>
    <row r="159" spans="4:4">
      <c r="D159" s="5"/>
    </row>
    <row r="160" spans="4:4">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9EB2-B728-44A1-80CC-02FA7DC7AE19}">
  <dimension ref="A1:Z23"/>
  <sheetViews>
    <sheetView workbookViewId="0">
      <selection activeCell="E21" sqref="E21:H23"/>
    </sheetView>
  </sheetViews>
  <sheetFormatPr defaultRowHeight="12.75"/>
  <cols>
    <col min="1" max="1" width="18.42578125" customWidth="1"/>
    <col min="2" max="2" width="16.7109375" customWidth="1"/>
    <col min="3" max="3" width="15.5703125" customWidth="1"/>
    <col min="4" max="4" width="9" customWidth="1"/>
    <col min="5" max="5" width="10" customWidth="1"/>
    <col min="6" max="6" width="13.7109375" customWidth="1"/>
    <col min="7" max="7" width="17.5703125" hidden="1" customWidth="1"/>
    <col min="8" max="8" width="24.7109375" bestFit="1" customWidth="1"/>
    <col min="9" max="9" width="8.42578125" customWidth="1"/>
    <col min="10" max="10" width="8.140625" customWidth="1"/>
    <col min="11" max="11" width="29.140625" hidden="1" customWidth="1"/>
    <col min="12" max="12" width="7.7109375" hidden="1" customWidth="1"/>
    <col min="13" max="13" width="243.7109375" bestFit="1" customWidth="1"/>
  </cols>
  <sheetData>
    <row r="1" spans="1:13">
      <c r="A1" s="2" t="s">
        <v>436</v>
      </c>
      <c r="B1" s="2"/>
    </row>
    <row r="2" spans="1:13">
      <c r="A2" s="2"/>
      <c r="B2" s="2"/>
    </row>
    <row r="3" spans="1:13">
      <c r="A3" s="5" t="s">
        <v>417</v>
      </c>
      <c r="B3" s="5" t="s">
        <v>418</v>
      </c>
      <c r="C3" s="5" t="s">
        <v>418</v>
      </c>
      <c r="D3" s="5" t="s">
        <v>419</v>
      </c>
      <c r="E3" s="5" t="s">
        <v>7</v>
      </c>
    </row>
    <row r="4" spans="1:13" s="1" customFormat="1">
      <c r="A4" s="5" t="s">
        <v>4</v>
      </c>
      <c r="B4" s="5" t="s">
        <v>420</v>
      </c>
      <c r="C4" s="5" t="s">
        <v>421</v>
      </c>
      <c r="D4" s="5"/>
      <c r="E4" s="5" t="s">
        <v>4</v>
      </c>
      <c r="F4" s="5" t="s">
        <v>5</v>
      </c>
      <c r="G4" s="5" t="s">
        <v>6</v>
      </c>
      <c r="H4" s="5" t="s">
        <v>7</v>
      </c>
      <c r="I4" s="5" t="s">
        <v>8</v>
      </c>
      <c r="J4" s="5" t="s">
        <v>9</v>
      </c>
      <c r="K4" s="5" t="s">
        <v>10</v>
      </c>
      <c r="L4" s="5" t="s">
        <v>11</v>
      </c>
      <c r="M4" s="1" t="s">
        <v>14</v>
      </c>
    </row>
    <row r="5" spans="1:13">
      <c r="A5" s="3">
        <v>38384</v>
      </c>
      <c r="B5" s="51">
        <v>2</v>
      </c>
      <c r="C5" s="51">
        <v>2</v>
      </c>
      <c r="D5" s="5">
        <v>1000631</v>
      </c>
      <c r="E5" s="3">
        <v>38154</v>
      </c>
      <c r="F5" t="s">
        <v>27</v>
      </c>
      <c r="H5" t="s">
        <v>18</v>
      </c>
      <c r="I5" s="63" t="s">
        <v>166</v>
      </c>
      <c r="J5" s="63" t="s">
        <v>166</v>
      </c>
      <c r="K5" t="s">
        <v>31</v>
      </c>
      <c r="L5" s="7">
        <v>85</v>
      </c>
      <c r="M5" t="s">
        <v>167</v>
      </c>
    </row>
    <row r="6" spans="1:13">
      <c r="A6" s="3">
        <v>38399</v>
      </c>
      <c r="B6" s="51">
        <v>2</v>
      </c>
      <c r="C6" s="51">
        <v>2</v>
      </c>
      <c r="D6" s="5">
        <v>1000647</v>
      </c>
      <c r="E6" s="3">
        <v>38072</v>
      </c>
      <c r="F6" t="s">
        <v>16</v>
      </c>
      <c r="G6" t="s">
        <v>21</v>
      </c>
      <c r="H6" t="s">
        <v>18</v>
      </c>
      <c r="I6" s="4">
        <v>7000</v>
      </c>
      <c r="J6" s="4">
        <v>4780</v>
      </c>
      <c r="K6" t="s">
        <v>31</v>
      </c>
      <c r="M6" t="s">
        <v>168</v>
      </c>
    </row>
    <row r="7" spans="1:13">
      <c r="A7" s="3">
        <v>38462</v>
      </c>
      <c r="B7" s="5" t="s">
        <v>437</v>
      </c>
      <c r="C7" s="5">
        <v>2</v>
      </c>
      <c r="D7" s="5">
        <v>229910</v>
      </c>
      <c r="E7" s="3">
        <v>38092</v>
      </c>
      <c r="F7" t="s">
        <v>27</v>
      </c>
      <c r="H7" t="s">
        <v>18</v>
      </c>
      <c r="I7" s="7" t="s">
        <v>166</v>
      </c>
      <c r="J7" s="7" t="s">
        <v>166</v>
      </c>
      <c r="M7" t="s">
        <v>169</v>
      </c>
    </row>
    <row r="8" spans="1:13" ht="15" customHeight="1">
      <c r="A8" s="3">
        <v>38489</v>
      </c>
      <c r="B8" s="5">
        <v>1</v>
      </c>
      <c r="C8" s="5">
        <v>3</v>
      </c>
      <c r="D8" s="5">
        <v>1000399</v>
      </c>
      <c r="E8" s="3">
        <v>37864</v>
      </c>
      <c r="F8" t="s">
        <v>16</v>
      </c>
      <c r="H8" t="s">
        <v>18</v>
      </c>
      <c r="I8" s="61">
        <v>4000</v>
      </c>
      <c r="J8" s="61">
        <v>1160</v>
      </c>
      <c r="M8" s="62" t="s">
        <v>171</v>
      </c>
    </row>
    <row r="9" spans="1:13">
      <c r="A9" s="15">
        <v>38509</v>
      </c>
      <c r="B9" s="68">
        <v>2</v>
      </c>
      <c r="C9" s="68">
        <v>3</v>
      </c>
      <c r="D9" s="68">
        <v>1000901</v>
      </c>
      <c r="E9" s="15">
        <v>38369</v>
      </c>
      <c r="F9" s="14" t="s">
        <v>16</v>
      </c>
      <c r="G9" s="14"/>
      <c r="H9" s="14" t="s">
        <v>18</v>
      </c>
      <c r="I9" s="69">
        <v>12000</v>
      </c>
      <c r="J9" s="69">
        <v>3345</v>
      </c>
      <c r="K9" s="14"/>
      <c r="L9" s="14"/>
      <c r="M9" s="14" t="s">
        <v>172</v>
      </c>
    </row>
    <row r="10" spans="1:13">
      <c r="A10" s="15">
        <v>38509</v>
      </c>
      <c r="B10" s="68">
        <v>2</v>
      </c>
      <c r="C10" s="68">
        <v>3</v>
      </c>
      <c r="D10" s="68">
        <v>1000853</v>
      </c>
      <c r="E10" s="15">
        <v>38373</v>
      </c>
      <c r="F10" s="14" t="s">
        <v>16</v>
      </c>
      <c r="G10" s="14"/>
      <c r="H10" s="14" t="s">
        <v>18</v>
      </c>
      <c r="I10" s="14"/>
      <c r="J10" s="14"/>
      <c r="K10" s="14"/>
      <c r="L10" s="14"/>
      <c r="M10" s="14" t="s">
        <v>173</v>
      </c>
    </row>
    <row r="11" spans="1:13">
      <c r="A11" s="15">
        <v>38509</v>
      </c>
      <c r="B11" s="68">
        <v>2</v>
      </c>
      <c r="C11" s="68">
        <v>3</v>
      </c>
      <c r="D11" s="68">
        <v>1000904</v>
      </c>
      <c r="E11" s="15">
        <v>38377</v>
      </c>
      <c r="F11" s="14" t="s">
        <v>16</v>
      </c>
      <c r="G11" s="14"/>
      <c r="H11" s="14" t="s">
        <v>18</v>
      </c>
      <c r="I11" s="14"/>
      <c r="J11" s="14"/>
      <c r="K11" s="14"/>
      <c r="L11" s="14"/>
      <c r="M11" s="14" t="s">
        <v>174</v>
      </c>
    </row>
    <row r="12" spans="1:13">
      <c r="A12" s="15">
        <v>38509</v>
      </c>
      <c r="B12" s="68">
        <v>2</v>
      </c>
      <c r="C12" s="68">
        <v>3</v>
      </c>
      <c r="D12" s="68">
        <v>1000905</v>
      </c>
      <c r="E12" s="15">
        <v>38378</v>
      </c>
      <c r="F12" s="14" t="s">
        <v>16</v>
      </c>
      <c r="G12" s="14"/>
      <c r="H12" s="14" t="s">
        <v>18</v>
      </c>
      <c r="I12" s="14"/>
      <c r="J12" s="14"/>
      <c r="K12" s="14"/>
      <c r="L12" s="14"/>
      <c r="M12" s="14" t="s">
        <v>175</v>
      </c>
    </row>
    <row r="13" spans="1:13">
      <c r="A13" s="15">
        <v>38509</v>
      </c>
      <c r="B13" s="68">
        <v>2</v>
      </c>
      <c r="C13" s="68">
        <v>3</v>
      </c>
      <c r="D13" s="68">
        <v>1000907</v>
      </c>
      <c r="E13" s="15">
        <v>38379</v>
      </c>
      <c r="F13" s="14" t="s">
        <v>16</v>
      </c>
      <c r="G13" s="14"/>
      <c r="H13" s="14" t="s">
        <v>18</v>
      </c>
      <c r="I13" s="14"/>
      <c r="J13" s="14"/>
      <c r="K13" s="14"/>
      <c r="L13" s="14"/>
      <c r="M13" s="14" t="s">
        <v>176</v>
      </c>
    </row>
    <row r="14" spans="1:13">
      <c r="A14" s="3">
        <v>38538</v>
      </c>
      <c r="B14" s="5" t="s">
        <v>437</v>
      </c>
      <c r="C14" s="5">
        <v>2</v>
      </c>
      <c r="D14" s="5">
        <v>1000780</v>
      </c>
      <c r="E14" s="3">
        <v>38296</v>
      </c>
      <c r="F14" t="s">
        <v>27</v>
      </c>
      <c r="H14" t="s">
        <v>18</v>
      </c>
      <c r="I14" s="7" t="s">
        <v>166</v>
      </c>
      <c r="J14" s="7" t="s">
        <v>166</v>
      </c>
      <c r="M14" t="s">
        <v>177</v>
      </c>
    </row>
    <row r="15" spans="1:13">
      <c r="A15" s="3">
        <v>38553</v>
      </c>
      <c r="B15" s="5">
        <v>2</v>
      </c>
      <c r="C15" s="5">
        <v>2</v>
      </c>
      <c r="D15" s="5">
        <v>1000778</v>
      </c>
      <c r="E15" s="3">
        <v>38249</v>
      </c>
      <c r="F15" t="s">
        <v>16</v>
      </c>
      <c r="H15" t="s">
        <v>18</v>
      </c>
      <c r="I15" s="61">
        <v>5000</v>
      </c>
      <c r="J15" s="61">
        <v>1176</v>
      </c>
      <c r="M15" t="s">
        <v>178</v>
      </c>
    </row>
    <row r="16" spans="1:13">
      <c r="A16" s="3">
        <v>38604</v>
      </c>
      <c r="B16" s="5">
        <v>2</v>
      </c>
      <c r="C16" s="5">
        <v>2</v>
      </c>
      <c r="D16" s="5">
        <v>1000656</v>
      </c>
      <c r="E16" s="3">
        <v>38185</v>
      </c>
      <c r="F16" t="s">
        <v>16</v>
      </c>
      <c r="H16" t="s">
        <v>18</v>
      </c>
      <c r="I16" s="61">
        <v>5000</v>
      </c>
      <c r="J16" s="61">
        <v>1034</v>
      </c>
      <c r="M16" t="s">
        <v>180</v>
      </c>
    </row>
    <row r="17" spans="1:26">
      <c r="A17" s="3">
        <v>38610</v>
      </c>
      <c r="B17" s="5">
        <v>1</v>
      </c>
      <c r="C17" s="5">
        <v>1</v>
      </c>
      <c r="D17" s="5">
        <v>1000930</v>
      </c>
      <c r="E17" s="3">
        <v>38408</v>
      </c>
      <c r="F17" t="s">
        <v>16</v>
      </c>
      <c r="H17" t="s">
        <v>18</v>
      </c>
      <c r="I17" s="61">
        <v>5000</v>
      </c>
      <c r="J17" s="61">
        <v>1320</v>
      </c>
      <c r="M17" t="s">
        <v>181</v>
      </c>
    </row>
    <row r="18" spans="1:26">
      <c r="A18" s="3">
        <v>38673</v>
      </c>
      <c r="B18" s="5">
        <v>2</v>
      </c>
      <c r="C18" s="5">
        <v>2</v>
      </c>
      <c r="D18" s="5">
        <v>1000827</v>
      </c>
      <c r="E18" s="3">
        <v>38314</v>
      </c>
      <c r="F18" t="s">
        <v>16</v>
      </c>
      <c r="H18" t="s">
        <v>18</v>
      </c>
      <c r="I18" s="61">
        <v>7000</v>
      </c>
      <c r="J18" s="61">
        <v>1300</v>
      </c>
      <c r="M18" s="138" t="s">
        <v>182</v>
      </c>
      <c r="N18" s="139"/>
      <c r="O18" s="139"/>
      <c r="P18" s="139"/>
      <c r="Q18" s="139"/>
      <c r="R18" s="139"/>
      <c r="S18" s="139"/>
      <c r="T18" s="139"/>
      <c r="U18" s="139"/>
      <c r="V18" s="139"/>
      <c r="W18" s="139"/>
      <c r="X18" s="139"/>
      <c r="Y18" s="139"/>
      <c r="Z18" s="139"/>
    </row>
    <row r="19" spans="1:26" ht="24">
      <c r="A19" s="3">
        <v>38708</v>
      </c>
      <c r="B19" s="5">
        <v>2</v>
      </c>
      <c r="C19" s="5">
        <v>2</v>
      </c>
      <c r="D19" s="5">
        <v>1001012</v>
      </c>
      <c r="E19" s="3">
        <v>38489</v>
      </c>
      <c r="F19" t="s">
        <v>16</v>
      </c>
      <c r="H19" t="s">
        <v>18</v>
      </c>
      <c r="I19" s="61">
        <v>8000</v>
      </c>
      <c r="J19" s="61">
        <v>1409</v>
      </c>
      <c r="M19" s="64" t="s">
        <v>183</v>
      </c>
    </row>
    <row r="20" spans="1:26">
      <c r="A20" s="3"/>
      <c r="C20" s="5"/>
      <c r="D20" s="5"/>
      <c r="E20" s="3"/>
    </row>
    <row r="21" spans="1:26">
      <c r="A21" s="3"/>
      <c r="C21" s="5"/>
      <c r="E21" s="1">
        <v>3</v>
      </c>
      <c r="F21" s="1" t="s">
        <v>432</v>
      </c>
    </row>
    <row r="22" spans="1:26">
      <c r="C22" s="7"/>
      <c r="E22" s="1">
        <v>8</v>
      </c>
      <c r="F22" s="1" t="s">
        <v>433</v>
      </c>
      <c r="H22" s="14" t="s">
        <v>438</v>
      </c>
    </row>
    <row r="23" spans="1:26">
      <c r="E23" s="1">
        <f>E22+E21</f>
        <v>11</v>
      </c>
      <c r="F23" s="1" t="s">
        <v>435</v>
      </c>
    </row>
  </sheetData>
  <mergeCells count="1">
    <mergeCell ref="M18:Z18"/>
  </mergeCells>
  <phoneticPr fontId="0" type="noConversion"/>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E671-946C-40FF-A7C0-B11F6A25FE9E}">
  <dimension ref="A1:N32"/>
  <sheetViews>
    <sheetView workbookViewId="0">
      <pane ySplit="4" topLeftCell="A5" activePane="bottomLeft" state="frozen"/>
      <selection pane="bottomLeft" activeCell="B30" sqref="B30"/>
    </sheetView>
  </sheetViews>
  <sheetFormatPr defaultRowHeight="12.75"/>
  <cols>
    <col min="1" max="1" width="18.42578125" customWidth="1"/>
    <col min="2" max="2" width="16.28515625" customWidth="1"/>
    <col min="3" max="3" width="14" customWidth="1"/>
    <col min="4" max="4" width="9" customWidth="1"/>
    <col min="5" max="5" width="10" customWidth="1"/>
    <col min="6" max="6" width="13.5703125" customWidth="1"/>
    <col min="7" max="7" width="17.5703125" hidden="1" customWidth="1"/>
    <col min="8" max="8" width="24.5703125" customWidth="1"/>
    <col min="9" max="9" width="8.42578125" customWidth="1"/>
    <col min="10" max="10" width="8.140625" customWidth="1"/>
    <col min="11" max="11" width="29.140625" hidden="1" customWidth="1"/>
    <col min="12" max="12" width="7.7109375" hidden="1" customWidth="1"/>
  </cols>
  <sheetData>
    <row r="1" spans="1:14">
      <c r="A1" s="2" t="s">
        <v>439</v>
      </c>
      <c r="B1" s="2"/>
    </row>
    <row r="2" spans="1:14">
      <c r="A2" s="2"/>
      <c r="B2" s="2"/>
    </row>
    <row r="3" spans="1:14">
      <c r="A3" s="5" t="s">
        <v>417</v>
      </c>
      <c r="B3" s="5" t="s">
        <v>418</v>
      </c>
      <c r="C3" s="5" t="s">
        <v>418</v>
      </c>
      <c r="D3" s="5" t="s">
        <v>419</v>
      </c>
      <c r="E3" s="5" t="s">
        <v>7</v>
      </c>
    </row>
    <row r="4" spans="1:14" s="1" customFormat="1">
      <c r="A4" s="5" t="s">
        <v>4</v>
      </c>
      <c r="B4" s="5" t="s">
        <v>420</v>
      </c>
      <c r="C4" s="5" t="s">
        <v>421</v>
      </c>
      <c r="D4" s="5"/>
      <c r="E4" s="5" t="s">
        <v>4</v>
      </c>
      <c r="F4" s="5" t="s">
        <v>5</v>
      </c>
      <c r="G4" s="5" t="s">
        <v>6</v>
      </c>
      <c r="H4" s="5" t="s">
        <v>7</v>
      </c>
      <c r="I4" s="5" t="s">
        <v>8</v>
      </c>
      <c r="J4" s="5" t="s">
        <v>9</v>
      </c>
      <c r="K4" s="5" t="s">
        <v>10</v>
      </c>
      <c r="L4" s="5" t="s">
        <v>11</v>
      </c>
      <c r="M4" s="1" t="s">
        <v>14</v>
      </c>
    </row>
    <row r="5" spans="1:14">
      <c r="A5" s="3">
        <v>38042</v>
      </c>
      <c r="B5" s="51">
        <v>2</v>
      </c>
      <c r="C5" s="51">
        <v>3</v>
      </c>
      <c r="D5" s="5">
        <v>1000169</v>
      </c>
      <c r="E5" s="3">
        <v>37516</v>
      </c>
      <c r="F5" t="s">
        <v>16</v>
      </c>
      <c r="G5" t="s">
        <v>31</v>
      </c>
      <c r="H5" t="s">
        <v>18</v>
      </c>
      <c r="I5" s="4">
        <v>8000</v>
      </c>
      <c r="J5" s="4">
        <v>1324</v>
      </c>
      <c r="M5" t="s">
        <v>141</v>
      </c>
    </row>
    <row r="6" spans="1:14">
      <c r="A6" s="3">
        <v>38075</v>
      </c>
      <c r="B6" s="51">
        <v>2</v>
      </c>
      <c r="C6" s="51" t="s">
        <v>249</v>
      </c>
      <c r="D6" s="5" t="s">
        <v>440</v>
      </c>
      <c r="E6" s="3">
        <v>37630</v>
      </c>
      <c r="F6" t="s">
        <v>16</v>
      </c>
      <c r="G6" t="s">
        <v>25</v>
      </c>
      <c r="H6" t="s">
        <v>18</v>
      </c>
      <c r="I6" s="4">
        <v>6000</v>
      </c>
      <c r="J6" s="4">
        <f>1189-750</f>
        <v>439</v>
      </c>
      <c r="K6" t="s">
        <v>31</v>
      </c>
      <c r="L6" s="7">
        <v>85</v>
      </c>
      <c r="M6" t="s">
        <v>142</v>
      </c>
    </row>
    <row r="7" spans="1:14">
      <c r="D7" s="7"/>
      <c r="I7" s="4"/>
      <c r="J7" s="4"/>
    </row>
    <row r="8" spans="1:14">
      <c r="A8" s="3">
        <v>38079</v>
      </c>
      <c r="B8" s="51">
        <v>2</v>
      </c>
      <c r="C8" s="51">
        <v>2</v>
      </c>
      <c r="D8" s="5">
        <v>1000343</v>
      </c>
      <c r="E8" s="3">
        <v>37750</v>
      </c>
      <c r="F8" t="s">
        <v>16</v>
      </c>
      <c r="G8" t="s">
        <v>25</v>
      </c>
      <c r="H8" t="s">
        <v>18</v>
      </c>
      <c r="I8" s="4">
        <v>10000</v>
      </c>
      <c r="J8" s="4">
        <v>2201</v>
      </c>
      <c r="K8" t="s">
        <v>31</v>
      </c>
      <c r="L8" s="7">
        <v>85</v>
      </c>
      <c r="M8" t="s">
        <v>441</v>
      </c>
    </row>
    <row r="9" spans="1:14">
      <c r="A9" s="3">
        <v>38103</v>
      </c>
      <c r="B9" s="51">
        <v>1</v>
      </c>
      <c r="C9" s="51">
        <v>1</v>
      </c>
      <c r="D9" s="5">
        <v>1000267</v>
      </c>
      <c r="E9" s="3">
        <v>37641</v>
      </c>
      <c r="F9" t="s">
        <v>16</v>
      </c>
      <c r="G9" t="s">
        <v>145</v>
      </c>
      <c r="H9" t="s">
        <v>18</v>
      </c>
      <c r="I9" s="4">
        <v>15000</v>
      </c>
      <c r="J9" s="4">
        <v>1530</v>
      </c>
      <c r="K9" t="s">
        <v>31</v>
      </c>
      <c r="L9" s="7">
        <v>85</v>
      </c>
      <c r="M9" t="s">
        <v>146</v>
      </c>
      <c r="N9" s="4"/>
    </row>
    <row r="10" spans="1:14">
      <c r="A10" s="3">
        <v>38154</v>
      </c>
      <c r="B10" s="51">
        <v>2</v>
      </c>
      <c r="C10" s="51">
        <v>2</v>
      </c>
      <c r="D10" s="5">
        <v>1000433</v>
      </c>
      <c r="E10" s="3">
        <v>37919</v>
      </c>
      <c r="F10" t="s">
        <v>16</v>
      </c>
      <c r="G10" t="s">
        <v>147</v>
      </c>
      <c r="H10" t="s">
        <v>18</v>
      </c>
      <c r="I10" s="4">
        <v>9000</v>
      </c>
      <c r="J10" s="4">
        <v>897</v>
      </c>
      <c r="K10" t="s">
        <v>31</v>
      </c>
      <c r="L10" s="7">
        <v>85</v>
      </c>
      <c r="M10" t="s">
        <v>442</v>
      </c>
    </row>
    <row r="11" spans="1:14">
      <c r="A11" s="3">
        <v>38167</v>
      </c>
      <c r="B11" s="51">
        <v>2</v>
      </c>
      <c r="C11" s="51">
        <v>2</v>
      </c>
      <c r="D11" s="5"/>
      <c r="E11" s="3">
        <v>37711</v>
      </c>
      <c r="F11" t="s">
        <v>27</v>
      </c>
      <c r="H11" t="s">
        <v>18</v>
      </c>
      <c r="I11" s="4"/>
      <c r="J11" s="4"/>
      <c r="K11" t="s">
        <v>31</v>
      </c>
      <c r="L11" s="7">
        <v>85</v>
      </c>
      <c r="M11" t="s">
        <v>443</v>
      </c>
    </row>
    <row r="12" spans="1:14">
      <c r="A12" s="3">
        <v>38170</v>
      </c>
      <c r="B12" s="51" t="s">
        <v>249</v>
      </c>
      <c r="C12" s="51" t="s">
        <v>249</v>
      </c>
      <c r="D12" s="5"/>
      <c r="E12" s="3">
        <v>37560</v>
      </c>
      <c r="F12" t="s">
        <v>16</v>
      </c>
      <c r="G12" t="s">
        <v>25</v>
      </c>
      <c r="H12" t="s">
        <v>18</v>
      </c>
      <c r="I12" s="4">
        <v>3000</v>
      </c>
      <c r="J12" s="4">
        <v>400</v>
      </c>
      <c r="K12" t="s">
        <v>31</v>
      </c>
      <c r="L12" s="7">
        <v>85</v>
      </c>
      <c r="M12" t="s">
        <v>444</v>
      </c>
      <c r="N12" s="4"/>
    </row>
    <row r="13" spans="1:14">
      <c r="A13" s="3">
        <v>38183</v>
      </c>
      <c r="B13" s="51" t="s">
        <v>249</v>
      </c>
      <c r="C13" s="51" t="s">
        <v>249</v>
      </c>
      <c r="D13" s="5"/>
      <c r="E13" s="3">
        <v>37958</v>
      </c>
      <c r="F13" t="s">
        <v>27</v>
      </c>
      <c r="H13" t="s">
        <v>18</v>
      </c>
      <c r="I13" s="4"/>
      <c r="J13" s="4"/>
      <c r="K13" t="s">
        <v>31</v>
      </c>
      <c r="L13" s="7">
        <v>85</v>
      </c>
      <c r="M13" t="s">
        <v>151</v>
      </c>
    </row>
    <row r="14" spans="1:14">
      <c r="A14" s="3">
        <v>38202</v>
      </c>
      <c r="B14" s="51">
        <v>2</v>
      </c>
      <c r="C14" s="51">
        <v>2</v>
      </c>
      <c r="D14" s="5">
        <v>1000475</v>
      </c>
      <c r="E14" s="3">
        <v>37972</v>
      </c>
      <c r="F14" t="s">
        <v>16</v>
      </c>
      <c r="G14" t="s">
        <v>138</v>
      </c>
      <c r="H14" t="s">
        <v>18</v>
      </c>
      <c r="I14" s="4">
        <v>7500</v>
      </c>
      <c r="J14" s="4">
        <v>1420</v>
      </c>
      <c r="K14" t="s">
        <v>31</v>
      </c>
      <c r="L14" s="7">
        <v>85</v>
      </c>
      <c r="M14" t="s">
        <v>152</v>
      </c>
    </row>
    <row r="15" spans="1:14">
      <c r="A15" s="3">
        <v>38216</v>
      </c>
      <c r="B15" s="51">
        <v>1</v>
      </c>
      <c r="C15" s="51">
        <v>1</v>
      </c>
      <c r="D15" s="5">
        <v>1000371</v>
      </c>
      <c r="E15" s="3">
        <v>37806</v>
      </c>
      <c r="F15" t="s">
        <v>16</v>
      </c>
      <c r="G15" t="s">
        <v>138</v>
      </c>
      <c r="H15" t="s">
        <v>18</v>
      </c>
      <c r="I15" s="4">
        <v>5000</v>
      </c>
      <c r="J15" s="4">
        <v>1312</v>
      </c>
      <c r="K15" t="s">
        <v>31</v>
      </c>
      <c r="L15" s="7">
        <v>85</v>
      </c>
      <c r="M15" t="s">
        <v>153</v>
      </c>
      <c r="N15" s="4"/>
    </row>
    <row r="16" spans="1:14">
      <c r="A16" s="3">
        <v>38216</v>
      </c>
      <c r="B16" s="51">
        <v>2</v>
      </c>
      <c r="C16" s="51">
        <v>2</v>
      </c>
      <c r="D16" s="5">
        <v>1000474</v>
      </c>
      <c r="E16" s="3">
        <v>37971</v>
      </c>
      <c r="F16" t="s">
        <v>27</v>
      </c>
      <c r="H16" t="s">
        <v>18</v>
      </c>
      <c r="I16" s="4"/>
      <c r="J16" s="4"/>
      <c r="K16" t="s">
        <v>31</v>
      </c>
      <c r="L16" s="7">
        <v>85</v>
      </c>
      <c r="M16" t="s">
        <v>154</v>
      </c>
    </row>
    <row r="17" spans="1:13">
      <c r="A17" s="3">
        <v>38216</v>
      </c>
      <c r="B17" s="51"/>
      <c r="C17" s="51"/>
      <c r="D17" s="5"/>
      <c r="E17" s="3">
        <v>37956</v>
      </c>
      <c r="F17" t="s">
        <v>27</v>
      </c>
      <c r="H17" t="s">
        <v>18</v>
      </c>
      <c r="I17" s="4"/>
      <c r="J17" s="4"/>
      <c r="K17" t="s">
        <v>31</v>
      </c>
      <c r="L17" s="7">
        <v>85</v>
      </c>
      <c r="M17" t="s">
        <v>155</v>
      </c>
    </row>
    <row r="18" spans="1:13">
      <c r="A18" s="3">
        <v>38216</v>
      </c>
      <c r="B18" s="51">
        <v>2</v>
      </c>
      <c r="C18" s="51">
        <v>2</v>
      </c>
      <c r="D18" s="5">
        <v>1000532</v>
      </c>
      <c r="E18" s="3">
        <v>38076</v>
      </c>
      <c r="F18" t="s">
        <v>27</v>
      </c>
      <c r="H18" t="s">
        <v>18</v>
      </c>
      <c r="I18" s="4"/>
      <c r="J18" s="4"/>
      <c r="K18" t="s">
        <v>31</v>
      </c>
      <c r="L18" s="7">
        <v>85</v>
      </c>
      <c r="M18" t="s">
        <v>156</v>
      </c>
    </row>
    <row r="19" spans="1:13">
      <c r="A19" s="3">
        <v>38226</v>
      </c>
      <c r="B19" s="51">
        <v>2</v>
      </c>
      <c r="C19" s="51">
        <v>2</v>
      </c>
      <c r="D19" s="5">
        <v>1000426</v>
      </c>
      <c r="E19" s="3">
        <v>37872</v>
      </c>
      <c r="F19" t="s">
        <v>16</v>
      </c>
      <c r="G19" t="s">
        <v>84</v>
      </c>
      <c r="H19" t="s">
        <v>18</v>
      </c>
      <c r="I19" s="4">
        <v>4000</v>
      </c>
      <c r="J19" s="4">
        <v>1400</v>
      </c>
      <c r="K19" t="s">
        <v>31</v>
      </c>
      <c r="L19" s="7">
        <v>85</v>
      </c>
      <c r="M19" t="s">
        <v>157</v>
      </c>
    </row>
    <row r="20" spans="1:13">
      <c r="A20" s="3">
        <v>38233</v>
      </c>
      <c r="B20" s="51">
        <v>1</v>
      </c>
      <c r="C20" s="51">
        <v>1</v>
      </c>
      <c r="D20" s="5">
        <v>1000440</v>
      </c>
      <c r="E20" s="3">
        <v>37930</v>
      </c>
      <c r="F20" t="s">
        <v>16</v>
      </c>
      <c r="G20" t="s">
        <v>44</v>
      </c>
      <c r="H20" t="s">
        <v>18</v>
      </c>
      <c r="I20" s="4">
        <v>7500</v>
      </c>
      <c r="J20" s="4">
        <v>3580</v>
      </c>
      <c r="K20" t="s">
        <v>31</v>
      </c>
      <c r="L20" s="7">
        <v>85</v>
      </c>
      <c r="M20" t="s">
        <v>158</v>
      </c>
    </row>
    <row r="21" spans="1:13">
      <c r="A21" s="3">
        <v>38285</v>
      </c>
      <c r="B21" s="51">
        <v>2</v>
      </c>
      <c r="C21" s="51">
        <v>2</v>
      </c>
      <c r="D21" s="5">
        <v>1000661</v>
      </c>
      <c r="E21" s="3">
        <v>38077</v>
      </c>
      <c r="F21" t="s">
        <v>16</v>
      </c>
      <c r="G21" t="s">
        <v>25</v>
      </c>
      <c r="H21" t="s">
        <v>18</v>
      </c>
      <c r="I21" s="4">
        <v>3500</v>
      </c>
      <c r="J21" s="4"/>
      <c r="K21" t="s">
        <v>31</v>
      </c>
      <c r="L21" s="7">
        <v>85</v>
      </c>
      <c r="M21" t="s">
        <v>159</v>
      </c>
    </row>
    <row r="22" spans="1:13">
      <c r="A22" s="3">
        <v>38285</v>
      </c>
      <c r="B22" s="51">
        <v>3</v>
      </c>
      <c r="C22" s="51">
        <v>3</v>
      </c>
      <c r="D22" s="5">
        <v>1000518</v>
      </c>
      <c r="E22" s="3">
        <v>38021</v>
      </c>
      <c r="F22" t="s">
        <v>16</v>
      </c>
      <c r="G22" t="s">
        <v>25</v>
      </c>
      <c r="H22" t="s">
        <v>18</v>
      </c>
      <c r="I22" s="4">
        <v>4000</v>
      </c>
      <c r="J22" s="4">
        <v>2580</v>
      </c>
      <c r="K22" t="s">
        <v>31</v>
      </c>
      <c r="L22" s="7">
        <v>85</v>
      </c>
      <c r="M22" t="s">
        <v>160</v>
      </c>
    </row>
    <row r="23" spans="1:13">
      <c r="A23" s="3">
        <v>38285</v>
      </c>
      <c r="B23" s="51" t="s">
        <v>249</v>
      </c>
      <c r="C23" s="51" t="s">
        <v>249</v>
      </c>
      <c r="D23" s="5" t="s">
        <v>249</v>
      </c>
      <c r="E23" s="3">
        <v>37977</v>
      </c>
      <c r="F23" t="s">
        <v>16</v>
      </c>
      <c r="G23" t="s">
        <v>25</v>
      </c>
      <c r="H23" t="s">
        <v>117</v>
      </c>
      <c r="I23" s="4">
        <v>500</v>
      </c>
      <c r="J23" s="4"/>
      <c r="K23" t="s">
        <v>75</v>
      </c>
      <c r="L23" s="7">
        <v>34</v>
      </c>
      <c r="M23" t="s">
        <v>161</v>
      </c>
    </row>
    <row r="24" spans="1:13">
      <c r="A24" s="3">
        <v>38302</v>
      </c>
      <c r="B24" s="51">
        <v>2</v>
      </c>
      <c r="C24" s="51">
        <v>2</v>
      </c>
      <c r="D24" s="5">
        <v>1000594</v>
      </c>
      <c r="E24" s="3">
        <v>38047</v>
      </c>
      <c r="F24" t="s">
        <v>27</v>
      </c>
      <c r="H24" t="s">
        <v>18</v>
      </c>
      <c r="I24" s="4"/>
      <c r="J24" s="4"/>
      <c r="K24" t="s">
        <v>31</v>
      </c>
      <c r="L24" s="7">
        <v>85</v>
      </c>
      <c r="M24" t="s">
        <v>162</v>
      </c>
    </row>
    <row r="25" spans="1:13">
      <c r="A25" s="3">
        <v>38327</v>
      </c>
      <c r="B25" s="51">
        <v>3</v>
      </c>
      <c r="C25" s="51">
        <v>3</v>
      </c>
      <c r="D25" s="5">
        <v>1000435</v>
      </c>
      <c r="E25" s="3">
        <v>37929</v>
      </c>
      <c r="F25" t="s">
        <v>27</v>
      </c>
      <c r="H25" t="s">
        <v>18</v>
      </c>
      <c r="I25" s="4"/>
      <c r="J25" s="4"/>
      <c r="K25" t="s">
        <v>31</v>
      </c>
      <c r="L25" s="7">
        <v>85</v>
      </c>
      <c r="M25" t="s">
        <v>163</v>
      </c>
    </row>
    <row r="26" spans="1:13">
      <c r="A26" s="3">
        <v>38327</v>
      </c>
      <c r="B26" s="51" t="s">
        <v>249</v>
      </c>
      <c r="C26" s="51" t="s">
        <v>249</v>
      </c>
      <c r="D26" s="5" t="s">
        <v>249</v>
      </c>
      <c r="E26" s="3">
        <v>37956</v>
      </c>
      <c r="F26" t="s">
        <v>27</v>
      </c>
      <c r="H26" t="s">
        <v>18</v>
      </c>
      <c r="I26" s="4"/>
      <c r="J26" s="4"/>
      <c r="K26" t="s">
        <v>31</v>
      </c>
      <c r="L26" s="7">
        <v>85</v>
      </c>
      <c r="M26" t="s">
        <v>164</v>
      </c>
    </row>
    <row r="27" spans="1:13">
      <c r="A27" s="3">
        <v>38334</v>
      </c>
      <c r="B27" s="51">
        <v>1</v>
      </c>
      <c r="C27" s="51">
        <v>1</v>
      </c>
      <c r="D27" s="5">
        <v>1000540</v>
      </c>
      <c r="E27" s="3">
        <v>38082</v>
      </c>
      <c r="F27" t="s">
        <v>16</v>
      </c>
      <c r="G27" t="s">
        <v>25</v>
      </c>
      <c r="H27" t="s">
        <v>18</v>
      </c>
      <c r="I27" s="4">
        <v>7500</v>
      </c>
      <c r="J27" s="4">
        <v>1190</v>
      </c>
      <c r="K27" t="s">
        <v>31</v>
      </c>
      <c r="L27" s="7">
        <v>85</v>
      </c>
      <c r="M27" t="s">
        <v>165</v>
      </c>
    </row>
    <row r="29" spans="1:13">
      <c r="E29" s="1">
        <f>COUNTIF($F$5:$F$27,F26)</f>
        <v>8</v>
      </c>
      <c r="F29" s="1" t="s">
        <v>432</v>
      </c>
      <c r="H29" s="59" t="s">
        <v>445</v>
      </c>
      <c r="I29" s="60">
        <f>SUM(I5:I27)</f>
        <v>90500</v>
      </c>
      <c r="J29" s="60">
        <f>SUM(J5:J27)</f>
        <v>18273</v>
      </c>
    </row>
    <row r="30" spans="1:13">
      <c r="E30" s="1">
        <f>COUNTIF($F$5:$F$27,F27)</f>
        <v>14</v>
      </c>
      <c r="F30" s="1" t="s">
        <v>433</v>
      </c>
    </row>
    <row r="31" spans="1:13">
      <c r="E31" s="1">
        <f>E30+E29</f>
        <v>22</v>
      </c>
      <c r="F31" s="1" t="s">
        <v>435</v>
      </c>
    </row>
    <row r="32" spans="1:13">
      <c r="E32" s="1"/>
    </row>
  </sheetData>
  <phoneticPr fontId="0" type="noConversion"/>
  <hyperlinks>
    <hyperlink ref="A17" r:id="rId1" display="\\flrswr2ks28\assets\Ass\Enviroment &amp; Product Quality\Admin\General\Pollution Incidents\Pollution Incident Review Project\March 2004 Study\EA &amp; PIRF Data\AllData8.xls" xr:uid="{0AA3738D-8FAE-4A0C-A2E4-9160EE25722E}"/>
  </hyperlinks>
  <pageMargins left="0.75" right="0.75" top="1" bottom="1" header="0.5" footer="0.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41AB8-30AB-45D6-98DF-901A88094AF3}">
  <dimension ref="A1:N39"/>
  <sheetViews>
    <sheetView workbookViewId="0">
      <pane ySplit="4" topLeftCell="A5" activePane="bottomLeft" state="frozen"/>
      <selection pane="bottomLeft" activeCell="A20" sqref="A20"/>
    </sheetView>
  </sheetViews>
  <sheetFormatPr defaultRowHeight="12.75"/>
  <cols>
    <col min="1" max="1" width="18.42578125" customWidth="1"/>
    <col min="2" max="2" width="16.28515625" customWidth="1"/>
    <col min="3" max="3" width="14" customWidth="1"/>
    <col min="4" max="4" width="9" bestFit="1" customWidth="1"/>
    <col min="5" max="5" width="10" customWidth="1"/>
    <col min="6" max="6" width="13.5703125" customWidth="1"/>
    <col min="7" max="7" width="17.5703125" hidden="1" customWidth="1"/>
    <col min="8" max="8" width="24.5703125" customWidth="1"/>
    <col min="9" max="9" width="8.42578125" customWidth="1"/>
    <col min="10" max="10" width="8.140625" customWidth="1"/>
    <col min="11" max="11" width="29.140625" hidden="1" customWidth="1"/>
    <col min="12" max="12" width="7.7109375" hidden="1" customWidth="1"/>
  </cols>
  <sheetData>
    <row r="1" spans="1:13">
      <c r="A1" s="2" t="s">
        <v>446</v>
      </c>
      <c r="B1" s="2"/>
    </row>
    <row r="2" spans="1:13">
      <c r="A2" s="2"/>
      <c r="B2" s="2"/>
    </row>
    <row r="3" spans="1:13">
      <c r="A3" s="5" t="s">
        <v>417</v>
      </c>
      <c r="B3" s="5" t="s">
        <v>418</v>
      </c>
      <c r="C3" s="5" t="s">
        <v>418</v>
      </c>
      <c r="D3" s="5" t="s">
        <v>419</v>
      </c>
      <c r="E3" s="5" t="s">
        <v>7</v>
      </c>
    </row>
    <row r="4" spans="1:13" s="1" customFormat="1">
      <c r="A4" s="5" t="s">
        <v>4</v>
      </c>
      <c r="B4" s="5" t="s">
        <v>420</v>
      </c>
      <c r="C4" s="5" t="s">
        <v>421</v>
      </c>
      <c r="D4" s="5"/>
      <c r="E4" s="5" t="s">
        <v>4</v>
      </c>
      <c r="F4" s="5" t="s">
        <v>5</v>
      </c>
      <c r="G4" s="5" t="s">
        <v>6</v>
      </c>
      <c r="H4" s="5" t="s">
        <v>7</v>
      </c>
      <c r="I4" s="5" t="s">
        <v>8</v>
      </c>
      <c r="J4" s="5" t="s">
        <v>9</v>
      </c>
      <c r="K4" s="5" t="s">
        <v>10</v>
      </c>
      <c r="L4" s="5" t="s">
        <v>11</v>
      </c>
      <c r="M4" s="1" t="s">
        <v>14</v>
      </c>
    </row>
    <row r="5" spans="1:13">
      <c r="A5" s="3">
        <v>37270</v>
      </c>
      <c r="B5" s="51">
        <v>2</v>
      </c>
      <c r="C5" s="51" t="s">
        <v>447</v>
      </c>
      <c r="D5" s="51"/>
      <c r="E5" s="3">
        <v>37082</v>
      </c>
      <c r="F5" t="s">
        <v>27</v>
      </c>
      <c r="H5" t="s">
        <v>18</v>
      </c>
      <c r="I5" s="4"/>
      <c r="J5" s="4"/>
      <c r="K5" t="s">
        <v>31</v>
      </c>
      <c r="L5" s="7">
        <v>85</v>
      </c>
      <c r="M5" t="s">
        <v>115</v>
      </c>
    </row>
    <row r="6" spans="1:13">
      <c r="A6" s="3">
        <v>37312</v>
      </c>
      <c r="B6" s="51">
        <v>1</v>
      </c>
      <c r="C6" s="51" t="s">
        <v>447</v>
      </c>
      <c r="D6" s="51"/>
      <c r="E6" s="3">
        <v>36894</v>
      </c>
      <c r="F6" t="s">
        <v>16</v>
      </c>
      <c r="G6" t="s">
        <v>116</v>
      </c>
      <c r="H6" t="s">
        <v>117</v>
      </c>
      <c r="I6" s="4">
        <v>4500</v>
      </c>
      <c r="J6" s="4">
        <v>1915.24</v>
      </c>
      <c r="K6" t="s">
        <v>75</v>
      </c>
      <c r="L6" s="6" t="s">
        <v>79</v>
      </c>
      <c r="M6" t="s">
        <v>118</v>
      </c>
    </row>
    <row r="7" spans="1:13">
      <c r="A7" s="3">
        <v>37452</v>
      </c>
      <c r="B7" s="51" t="s">
        <v>448</v>
      </c>
      <c r="C7" s="51" t="s">
        <v>447</v>
      </c>
      <c r="D7" s="51"/>
      <c r="E7" s="3">
        <v>37095</v>
      </c>
      <c r="F7" t="s">
        <v>27</v>
      </c>
      <c r="H7" t="s">
        <v>18</v>
      </c>
      <c r="I7" s="4"/>
      <c r="J7" s="4"/>
      <c r="K7" t="s">
        <v>31</v>
      </c>
      <c r="L7" s="7">
        <v>85</v>
      </c>
      <c r="M7" t="s">
        <v>119</v>
      </c>
    </row>
    <row r="8" spans="1:13">
      <c r="A8" s="3">
        <v>37524</v>
      </c>
      <c r="B8" s="51">
        <v>1</v>
      </c>
      <c r="C8" s="51" t="s">
        <v>447</v>
      </c>
      <c r="D8" s="51"/>
      <c r="E8" s="3">
        <v>37129</v>
      </c>
      <c r="F8" t="s">
        <v>16</v>
      </c>
      <c r="G8" t="s">
        <v>68</v>
      </c>
      <c r="H8" t="s">
        <v>18</v>
      </c>
      <c r="I8" s="4">
        <v>4500</v>
      </c>
      <c r="J8" s="4">
        <v>680</v>
      </c>
      <c r="K8" t="s">
        <v>31</v>
      </c>
      <c r="L8" s="7">
        <v>85</v>
      </c>
      <c r="M8" t="s">
        <v>120</v>
      </c>
    </row>
    <row r="9" spans="1:13" s="54" customFormat="1">
      <c r="A9" s="52">
        <v>37557</v>
      </c>
      <c r="B9" s="53">
        <v>3</v>
      </c>
      <c r="C9" s="53" t="s">
        <v>447</v>
      </c>
      <c r="D9" s="53"/>
      <c r="E9" s="52">
        <v>37281</v>
      </c>
      <c r="F9" s="54" t="s">
        <v>27</v>
      </c>
      <c r="H9" s="54" t="s">
        <v>18</v>
      </c>
      <c r="I9" s="55"/>
      <c r="J9" s="55"/>
      <c r="K9" s="54" t="s">
        <v>31</v>
      </c>
      <c r="L9" s="56">
        <v>85</v>
      </c>
      <c r="M9" s="54" t="s">
        <v>121</v>
      </c>
    </row>
    <row r="10" spans="1:13">
      <c r="A10" s="3">
        <v>37581</v>
      </c>
      <c r="B10" s="51">
        <v>2</v>
      </c>
      <c r="C10" s="51">
        <v>2</v>
      </c>
      <c r="D10" s="51"/>
      <c r="E10" s="3">
        <v>37057</v>
      </c>
      <c r="F10" t="s">
        <v>16</v>
      </c>
      <c r="G10" t="s">
        <v>98</v>
      </c>
      <c r="H10" t="s">
        <v>18</v>
      </c>
      <c r="I10" s="4">
        <v>1500</v>
      </c>
      <c r="J10" s="4">
        <v>952</v>
      </c>
      <c r="K10" t="s">
        <v>31</v>
      </c>
      <c r="L10" s="7">
        <v>85</v>
      </c>
      <c r="M10" t="s">
        <v>122</v>
      </c>
    </row>
    <row r="11" spans="1:13">
      <c r="A11" s="3">
        <v>37581</v>
      </c>
      <c r="B11" s="51">
        <v>2</v>
      </c>
      <c r="C11" s="51">
        <v>2</v>
      </c>
      <c r="D11" s="51"/>
      <c r="E11" s="3">
        <v>37124</v>
      </c>
      <c r="F11" t="s">
        <v>16</v>
      </c>
      <c r="G11" t="s">
        <v>98</v>
      </c>
      <c r="H11" t="s">
        <v>18</v>
      </c>
      <c r="I11" s="4">
        <v>500</v>
      </c>
      <c r="J11" s="4"/>
      <c r="K11" t="s">
        <v>31</v>
      </c>
      <c r="L11" s="7">
        <v>85</v>
      </c>
      <c r="M11" t="s">
        <v>123</v>
      </c>
    </row>
    <row r="12" spans="1:13">
      <c r="A12" s="3">
        <v>37587</v>
      </c>
      <c r="B12" s="51">
        <v>2</v>
      </c>
      <c r="C12" s="51" t="s">
        <v>447</v>
      </c>
      <c r="D12" s="51"/>
      <c r="E12" s="3">
        <v>37201</v>
      </c>
      <c r="F12" t="s">
        <v>16</v>
      </c>
      <c r="G12" t="s">
        <v>21</v>
      </c>
      <c r="H12" t="s">
        <v>18</v>
      </c>
      <c r="I12" s="4">
        <v>1000</v>
      </c>
      <c r="J12" s="4">
        <v>680</v>
      </c>
      <c r="K12" t="s">
        <v>31</v>
      </c>
      <c r="L12" s="7">
        <v>85</v>
      </c>
      <c r="M12" t="s">
        <v>124</v>
      </c>
    </row>
    <row r="13" spans="1:13">
      <c r="A13" s="3"/>
      <c r="B13" s="51"/>
      <c r="C13" s="51"/>
      <c r="D13" s="51"/>
      <c r="E13" s="3"/>
      <c r="I13" s="4"/>
      <c r="J13" s="4"/>
      <c r="L13" s="7"/>
    </row>
    <row r="14" spans="1:13" s="54" customFormat="1">
      <c r="A14" s="52">
        <v>37697</v>
      </c>
      <c r="B14" s="53">
        <v>1</v>
      </c>
      <c r="C14" s="53">
        <v>2</v>
      </c>
      <c r="D14" s="53"/>
      <c r="E14" s="52">
        <v>37236</v>
      </c>
      <c r="F14" s="54" t="s">
        <v>16</v>
      </c>
      <c r="G14" s="54" t="s">
        <v>125</v>
      </c>
      <c r="H14" s="54" t="s">
        <v>18</v>
      </c>
      <c r="I14" s="55">
        <v>5000</v>
      </c>
      <c r="J14" s="55">
        <v>880</v>
      </c>
      <c r="K14" s="54" t="s">
        <v>31</v>
      </c>
      <c r="L14" s="56">
        <v>85</v>
      </c>
      <c r="M14" s="54" t="s">
        <v>126</v>
      </c>
    </row>
    <row r="15" spans="1:13">
      <c r="A15" s="3">
        <v>37764</v>
      </c>
      <c r="B15" s="51">
        <v>2</v>
      </c>
      <c r="C15" s="51">
        <v>2</v>
      </c>
      <c r="D15" s="51"/>
      <c r="E15" s="52">
        <v>37326</v>
      </c>
      <c r="F15" t="s">
        <v>16</v>
      </c>
      <c r="G15" t="s">
        <v>127</v>
      </c>
      <c r="H15" t="s">
        <v>18</v>
      </c>
      <c r="I15" s="4">
        <v>2500</v>
      </c>
      <c r="J15" s="4">
        <v>1044</v>
      </c>
      <c r="K15" t="s">
        <v>31</v>
      </c>
      <c r="L15" s="7">
        <v>85</v>
      </c>
      <c r="M15" t="s">
        <v>128</v>
      </c>
    </row>
    <row r="16" spans="1:13">
      <c r="A16" s="3">
        <v>37799</v>
      </c>
      <c r="B16" s="51">
        <v>2</v>
      </c>
      <c r="C16" s="51">
        <v>2</v>
      </c>
      <c r="D16" s="51"/>
      <c r="E16" s="3">
        <v>37433</v>
      </c>
      <c r="F16" t="s">
        <v>16</v>
      </c>
      <c r="G16" t="s">
        <v>129</v>
      </c>
      <c r="H16" t="s">
        <v>18</v>
      </c>
      <c r="I16" s="4">
        <v>11000</v>
      </c>
      <c r="J16" s="4">
        <v>1120</v>
      </c>
      <c r="K16" t="s">
        <v>31</v>
      </c>
      <c r="L16" s="7">
        <v>85</v>
      </c>
      <c r="M16" t="s">
        <v>130</v>
      </c>
    </row>
    <row r="17" spans="1:14">
      <c r="A17" s="3">
        <v>37825</v>
      </c>
      <c r="B17" s="51">
        <v>2</v>
      </c>
      <c r="C17" s="51">
        <v>2</v>
      </c>
      <c r="D17" s="51">
        <v>1000135</v>
      </c>
      <c r="E17" s="3">
        <v>37477</v>
      </c>
      <c r="F17" t="s">
        <v>16</v>
      </c>
      <c r="H17" t="s">
        <v>18</v>
      </c>
      <c r="I17" s="4">
        <v>5000</v>
      </c>
      <c r="J17" s="4">
        <v>1632</v>
      </c>
      <c r="M17" s="57" t="s">
        <v>131</v>
      </c>
    </row>
    <row r="18" spans="1:14">
      <c r="A18" s="3">
        <v>37880</v>
      </c>
      <c r="B18" s="53">
        <v>1</v>
      </c>
      <c r="C18" s="5">
        <v>1</v>
      </c>
      <c r="D18" s="5">
        <v>1000137</v>
      </c>
      <c r="E18" s="3">
        <v>37480</v>
      </c>
      <c r="F18" t="s">
        <v>16</v>
      </c>
      <c r="H18" t="s">
        <v>18</v>
      </c>
      <c r="I18" s="4">
        <v>30000</v>
      </c>
      <c r="J18" s="4">
        <v>3300</v>
      </c>
      <c r="M18" t="s">
        <v>133</v>
      </c>
    </row>
    <row r="19" spans="1:14">
      <c r="A19" s="3">
        <v>37890</v>
      </c>
      <c r="B19" s="51">
        <v>1</v>
      </c>
      <c r="C19" s="51">
        <v>3</v>
      </c>
      <c r="D19" s="5">
        <v>1000175</v>
      </c>
      <c r="E19" s="3">
        <v>37521</v>
      </c>
      <c r="F19" t="s">
        <v>16</v>
      </c>
      <c r="H19" t="s">
        <v>18</v>
      </c>
      <c r="I19" s="4">
        <v>3000</v>
      </c>
      <c r="J19" s="4"/>
      <c r="M19" t="s">
        <v>135</v>
      </c>
    </row>
    <row r="20" spans="1:14">
      <c r="A20" s="3">
        <v>37890</v>
      </c>
      <c r="B20" s="51">
        <v>2</v>
      </c>
      <c r="C20" s="51">
        <v>3</v>
      </c>
      <c r="D20" s="5">
        <v>1000190</v>
      </c>
      <c r="E20" s="3">
        <v>37541</v>
      </c>
      <c r="F20" t="s">
        <v>16</v>
      </c>
      <c r="H20" t="s">
        <v>18</v>
      </c>
      <c r="I20" s="4">
        <v>5000</v>
      </c>
      <c r="J20" s="4">
        <v>2859</v>
      </c>
      <c r="M20" t="s">
        <v>136</v>
      </c>
    </row>
    <row r="21" spans="1:14">
      <c r="A21" s="3">
        <v>37902</v>
      </c>
      <c r="B21" s="51">
        <v>3</v>
      </c>
      <c r="C21" s="51">
        <v>3</v>
      </c>
      <c r="D21" s="5">
        <v>1000336</v>
      </c>
      <c r="E21" s="3">
        <v>37711</v>
      </c>
      <c r="F21" t="s">
        <v>16</v>
      </c>
      <c r="H21" t="s">
        <v>117</v>
      </c>
      <c r="I21" s="4">
        <v>3000</v>
      </c>
      <c r="J21" s="4">
        <v>2859</v>
      </c>
      <c r="M21" t="s">
        <v>449</v>
      </c>
    </row>
    <row r="22" spans="1:14">
      <c r="A22" s="3">
        <v>37932</v>
      </c>
      <c r="B22" s="51">
        <v>2</v>
      </c>
      <c r="C22" s="51">
        <v>2</v>
      </c>
      <c r="D22" s="5">
        <v>1000119</v>
      </c>
      <c r="E22" s="3">
        <v>37469</v>
      </c>
      <c r="F22" t="s">
        <v>16</v>
      </c>
      <c r="G22" t="s">
        <v>138</v>
      </c>
      <c r="H22" t="s">
        <v>18</v>
      </c>
      <c r="I22" s="4">
        <v>5000</v>
      </c>
      <c r="J22" s="4">
        <v>1230</v>
      </c>
      <c r="K22" t="s">
        <v>31</v>
      </c>
      <c r="L22" s="7">
        <v>85</v>
      </c>
      <c r="M22" t="s">
        <v>139</v>
      </c>
    </row>
    <row r="23" spans="1:14">
      <c r="A23" s="3">
        <v>37953</v>
      </c>
      <c r="B23" s="51">
        <v>2</v>
      </c>
      <c r="C23" s="51">
        <v>3</v>
      </c>
      <c r="D23" s="5">
        <v>1000131</v>
      </c>
      <c r="E23" s="3">
        <v>37478</v>
      </c>
      <c r="F23" t="s">
        <v>16</v>
      </c>
      <c r="G23" t="s">
        <v>70</v>
      </c>
      <c r="H23" t="s">
        <v>18</v>
      </c>
      <c r="I23" s="4">
        <v>3700</v>
      </c>
      <c r="J23" s="4">
        <v>1324</v>
      </c>
      <c r="K23" t="s">
        <v>31</v>
      </c>
      <c r="L23" s="7">
        <v>85</v>
      </c>
      <c r="M23" t="s">
        <v>140</v>
      </c>
    </row>
    <row r="24" spans="1:14">
      <c r="D24" s="7"/>
      <c r="I24" s="4"/>
      <c r="J24" s="4"/>
    </row>
    <row r="25" spans="1:14">
      <c r="A25" s="3">
        <v>38042</v>
      </c>
      <c r="B25" s="51">
        <v>2</v>
      </c>
      <c r="C25" s="51">
        <v>3</v>
      </c>
      <c r="D25" s="5">
        <v>1000169</v>
      </c>
      <c r="E25" s="3">
        <v>37516</v>
      </c>
      <c r="F25" t="s">
        <v>16</v>
      </c>
      <c r="G25" t="s">
        <v>31</v>
      </c>
      <c r="H25" t="s">
        <v>18</v>
      </c>
      <c r="I25" s="4">
        <v>8000</v>
      </c>
      <c r="J25" s="4">
        <v>1324</v>
      </c>
      <c r="M25" t="s">
        <v>141</v>
      </c>
    </row>
    <row r="26" spans="1:14">
      <c r="A26" s="3">
        <v>38075</v>
      </c>
      <c r="B26" s="51">
        <v>2</v>
      </c>
      <c r="C26" s="51" t="s">
        <v>249</v>
      </c>
      <c r="D26" s="5" t="s">
        <v>440</v>
      </c>
      <c r="E26" s="3">
        <v>37630</v>
      </c>
      <c r="F26" t="s">
        <v>16</v>
      </c>
      <c r="G26" t="s">
        <v>25</v>
      </c>
      <c r="H26" t="s">
        <v>18</v>
      </c>
      <c r="I26" s="4">
        <v>10000</v>
      </c>
      <c r="J26" s="4">
        <v>1189</v>
      </c>
      <c r="K26" t="s">
        <v>31</v>
      </c>
      <c r="L26" s="7">
        <v>85</v>
      </c>
      <c r="M26" t="s">
        <v>450</v>
      </c>
    </row>
    <row r="27" spans="1:14">
      <c r="D27" s="7"/>
      <c r="I27" s="4"/>
      <c r="J27" s="4"/>
    </row>
    <row r="28" spans="1:14">
      <c r="A28" s="3">
        <v>38079</v>
      </c>
      <c r="B28" s="51">
        <v>2</v>
      </c>
      <c r="C28" s="51">
        <v>2</v>
      </c>
      <c r="D28" s="5">
        <v>1000343</v>
      </c>
      <c r="E28" s="3">
        <v>37750</v>
      </c>
      <c r="F28" t="s">
        <v>16</v>
      </c>
      <c r="G28" t="s">
        <v>25</v>
      </c>
      <c r="H28" t="s">
        <v>18</v>
      </c>
      <c r="I28" s="4">
        <v>15000</v>
      </c>
      <c r="J28" s="4">
        <v>2201</v>
      </c>
      <c r="K28" t="s">
        <v>31</v>
      </c>
      <c r="L28" s="7">
        <v>85</v>
      </c>
      <c r="M28" t="s">
        <v>441</v>
      </c>
    </row>
    <row r="29" spans="1:14">
      <c r="A29" s="3">
        <v>38103</v>
      </c>
      <c r="B29" s="51">
        <v>1</v>
      </c>
      <c r="C29" s="51">
        <v>1</v>
      </c>
      <c r="D29" s="5">
        <v>1000267</v>
      </c>
      <c r="E29" s="3">
        <v>37641</v>
      </c>
      <c r="F29" t="s">
        <v>16</v>
      </c>
      <c r="G29" t="s">
        <v>145</v>
      </c>
      <c r="H29" t="s">
        <v>18</v>
      </c>
      <c r="I29" s="4">
        <v>15000</v>
      </c>
      <c r="J29" s="4">
        <v>1530</v>
      </c>
      <c r="K29" t="s">
        <v>31</v>
      </c>
      <c r="L29" s="7">
        <v>85</v>
      </c>
      <c r="M29" t="s">
        <v>146</v>
      </c>
      <c r="N29" s="4"/>
    </row>
    <row r="30" spans="1:14">
      <c r="A30" s="3">
        <v>38154</v>
      </c>
      <c r="B30" s="51">
        <v>2</v>
      </c>
      <c r="C30" s="51">
        <v>2</v>
      </c>
      <c r="D30" s="5">
        <v>1000433</v>
      </c>
      <c r="E30" s="3">
        <v>37919</v>
      </c>
      <c r="F30" t="s">
        <v>16</v>
      </c>
      <c r="G30" t="s">
        <v>147</v>
      </c>
      <c r="H30" t="s">
        <v>18</v>
      </c>
      <c r="I30" s="4">
        <v>9000</v>
      </c>
      <c r="J30" s="4">
        <v>897</v>
      </c>
      <c r="K30" t="s">
        <v>31</v>
      </c>
      <c r="L30" s="7">
        <v>85</v>
      </c>
      <c r="M30" t="s">
        <v>442</v>
      </c>
    </row>
    <row r="31" spans="1:14">
      <c r="I31" s="4"/>
      <c r="J31" s="4"/>
    </row>
    <row r="32" spans="1:14">
      <c r="I32" s="4"/>
      <c r="J32" s="4"/>
    </row>
    <row r="33" spans="1:10">
      <c r="I33" s="4"/>
      <c r="J33" s="4"/>
    </row>
    <row r="34" spans="1:10">
      <c r="I34" s="4"/>
      <c r="J34" s="4"/>
    </row>
    <row r="35" spans="1:10">
      <c r="I35" s="4"/>
      <c r="J35" s="4"/>
    </row>
    <row r="36" spans="1:10">
      <c r="I36" s="4"/>
      <c r="J36" s="4"/>
    </row>
    <row r="37" spans="1:10">
      <c r="A37" s="58" t="s">
        <v>451</v>
      </c>
      <c r="I37" s="4"/>
      <c r="J37" s="4"/>
    </row>
    <row r="38" spans="1:10">
      <c r="I38" s="4"/>
      <c r="J38" s="4"/>
    </row>
    <row r="39" spans="1:10">
      <c r="I39" s="4"/>
      <c r="J39" s="4"/>
    </row>
  </sheetData>
  <phoneticPr fontId="0" type="noConversion"/>
  <hyperlinks>
    <hyperlink ref="A37" r:id="rId1" xr:uid="{2A12341D-1443-419F-A097-4EBA21719A30}"/>
  </hyperlinks>
  <pageMargins left="0.75" right="0.75" top="1" bottom="1" header="0.5" footer="0.5"/>
  <pageSetup paperSize="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FC93A-F045-4289-93EC-1B4C74AD5FBB}">
  <dimension ref="A1:K60"/>
  <sheetViews>
    <sheetView workbookViewId="0">
      <pane ySplit="4" topLeftCell="A11" activePane="bottomLeft" state="frozen"/>
      <selection pane="bottomLeft" activeCell="A36" sqref="A36"/>
    </sheetView>
  </sheetViews>
  <sheetFormatPr defaultRowHeight="12.75"/>
  <cols>
    <col min="1" max="1" width="18.42578125" customWidth="1"/>
    <col min="2" max="3" width="10" customWidth="1"/>
    <col min="4" max="4" width="13.5703125" customWidth="1"/>
    <col min="5" max="5" width="17.5703125" hidden="1" customWidth="1"/>
    <col min="6" max="6" width="24.5703125" customWidth="1"/>
    <col min="7" max="7" width="8.42578125" customWidth="1"/>
    <col min="8" max="8" width="8.140625" customWidth="1"/>
    <col min="9" max="9" width="29.140625" hidden="1" customWidth="1"/>
    <col min="10" max="10" width="7.7109375" hidden="1" customWidth="1"/>
  </cols>
  <sheetData>
    <row r="1" spans="1:11">
      <c r="A1" s="2" t="s">
        <v>452</v>
      </c>
    </row>
    <row r="2" spans="1:11">
      <c r="A2" s="2"/>
    </row>
    <row r="3" spans="1:11">
      <c r="A3" s="5" t="s">
        <v>417</v>
      </c>
      <c r="B3" s="5" t="s">
        <v>453</v>
      </c>
      <c r="C3" s="5" t="s">
        <v>7</v>
      </c>
    </row>
    <row r="4" spans="1:11" s="1" customFormat="1">
      <c r="A4" s="5" t="s">
        <v>4</v>
      </c>
      <c r="B4" s="5" t="s">
        <v>4</v>
      </c>
      <c r="C4" s="5" t="s">
        <v>4</v>
      </c>
      <c r="D4" s="5" t="s">
        <v>5</v>
      </c>
      <c r="E4" s="5" t="s">
        <v>6</v>
      </c>
      <c r="F4" s="5" t="s">
        <v>7</v>
      </c>
      <c r="G4" s="5" t="s">
        <v>8</v>
      </c>
      <c r="H4" s="5" t="s">
        <v>9</v>
      </c>
      <c r="I4" s="5" t="s">
        <v>10</v>
      </c>
      <c r="J4" s="5" t="s">
        <v>11</v>
      </c>
      <c r="K4" s="1" t="s">
        <v>14</v>
      </c>
    </row>
    <row r="5" spans="1:11" s="11" customFormat="1">
      <c r="A5" s="9">
        <v>36529</v>
      </c>
      <c r="B5" s="10" t="s">
        <v>249</v>
      </c>
      <c r="C5" s="9">
        <v>36317</v>
      </c>
      <c r="D5" s="9" t="s">
        <v>16</v>
      </c>
      <c r="E5" s="11" t="s">
        <v>21</v>
      </c>
      <c r="F5" s="11" t="s">
        <v>18</v>
      </c>
      <c r="G5" s="12">
        <v>4500</v>
      </c>
      <c r="H5" s="12">
        <v>600</v>
      </c>
      <c r="I5" s="11" t="s">
        <v>31</v>
      </c>
      <c r="J5" s="13">
        <v>85</v>
      </c>
      <c r="K5" s="11" t="s">
        <v>92</v>
      </c>
    </row>
    <row r="6" spans="1:11">
      <c r="A6" s="3">
        <v>36566</v>
      </c>
      <c r="B6" s="8" t="s">
        <v>249</v>
      </c>
      <c r="C6" s="3">
        <v>36104</v>
      </c>
      <c r="D6" s="3" t="s">
        <v>16</v>
      </c>
      <c r="E6" t="s">
        <v>59</v>
      </c>
      <c r="F6" t="s">
        <v>18</v>
      </c>
      <c r="G6" s="4">
        <v>2500</v>
      </c>
      <c r="H6" s="4">
        <v>640</v>
      </c>
      <c r="I6" t="s">
        <v>31</v>
      </c>
      <c r="J6" s="6">
        <v>85</v>
      </c>
      <c r="K6" t="s">
        <v>93</v>
      </c>
    </row>
    <row r="7" spans="1:11">
      <c r="A7" s="3">
        <v>36584</v>
      </c>
      <c r="B7" s="8" t="s">
        <v>249</v>
      </c>
      <c r="C7" s="3">
        <v>36149</v>
      </c>
      <c r="D7" s="3" t="s">
        <v>16</v>
      </c>
      <c r="E7" t="s">
        <v>84</v>
      </c>
      <c r="F7" t="s">
        <v>18</v>
      </c>
      <c r="G7" s="4">
        <v>3000</v>
      </c>
      <c r="H7" s="4">
        <v>660</v>
      </c>
      <c r="I7" t="s">
        <v>31</v>
      </c>
      <c r="J7" s="6">
        <v>85</v>
      </c>
      <c r="K7" t="s">
        <v>94</v>
      </c>
    </row>
    <row r="8" spans="1:11">
      <c r="A8" s="3">
        <v>36584</v>
      </c>
      <c r="B8" s="8" t="s">
        <v>249</v>
      </c>
      <c r="C8" s="3">
        <v>36150</v>
      </c>
      <c r="D8" s="3" t="s">
        <v>16</v>
      </c>
      <c r="E8" t="s">
        <v>84</v>
      </c>
      <c r="F8" t="s">
        <v>18</v>
      </c>
      <c r="G8" s="4">
        <v>3000</v>
      </c>
      <c r="H8" s="4"/>
      <c r="I8" t="s">
        <v>31</v>
      </c>
      <c r="J8" s="6">
        <v>85</v>
      </c>
      <c r="K8" t="s">
        <v>95</v>
      </c>
    </row>
    <row r="9" spans="1:11">
      <c r="A9" s="3">
        <v>36588</v>
      </c>
      <c r="B9" s="8" t="s">
        <v>249</v>
      </c>
      <c r="C9" s="3">
        <v>36067</v>
      </c>
      <c r="D9" s="3" t="s">
        <v>27</v>
      </c>
      <c r="F9" t="s">
        <v>18</v>
      </c>
      <c r="G9" s="4"/>
      <c r="H9" s="4"/>
      <c r="I9" t="s">
        <v>31</v>
      </c>
      <c r="J9" s="6">
        <v>85</v>
      </c>
      <c r="K9" t="s">
        <v>96</v>
      </c>
    </row>
    <row r="10" spans="1:11">
      <c r="A10" s="3">
        <v>36588</v>
      </c>
      <c r="B10" s="8" t="s">
        <v>249</v>
      </c>
      <c r="C10" s="3">
        <v>36151</v>
      </c>
      <c r="D10" s="3" t="s">
        <v>27</v>
      </c>
      <c r="F10" t="s">
        <v>18</v>
      </c>
      <c r="G10" s="4"/>
      <c r="H10" s="4"/>
      <c r="I10" t="s">
        <v>31</v>
      </c>
      <c r="J10" s="6">
        <v>85</v>
      </c>
      <c r="K10" t="s">
        <v>97</v>
      </c>
    </row>
    <row r="11" spans="1:11">
      <c r="A11" s="3">
        <v>36605</v>
      </c>
      <c r="B11" s="8" t="s">
        <v>249</v>
      </c>
      <c r="C11" s="3">
        <v>36087</v>
      </c>
      <c r="D11" s="3" t="s">
        <v>16</v>
      </c>
      <c r="E11" t="s">
        <v>98</v>
      </c>
      <c r="F11" t="s">
        <v>18</v>
      </c>
      <c r="G11" s="4">
        <v>7500</v>
      </c>
      <c r="H11" s="4">
        <v>660</v>
      </c>
      <c r="I11" t="s">
        <v>31</v>
      </c>
      <c r="J11" s="6">
        <v>85</v>
      </c>
      <c r="K11" t="s">
        <v>99</v>
      </c>
    </row>
    <row r="12" spans="1:11" s="11" customFormat="1">
      <c r="A12" s="9">
        <v>36609</v>
      </c>
      <c r="B12" s="10" t="s">
        <v>249</v>
      </c>
      <c r="C12" s="9">
        <v>36319</v>
      </c>
      <c r="D12" s="9" t="s">
        <v>16</v>
      </c>
      <c r="E12" s="11" t="s">
        <v>70</v>
      </c>
      <c r="F12" s="11" t="s">
        <v>18</v>
      </c>
      <c r="G12" s="12">
        <v>5000</v>
      </c>
      <c r="H12" s="12">
        <v>715</v>
      </c>
      <c r="I12" s="11" t="s">
        <v>31</v>
      </c>
      <c r="J12" s="13">
        <v>85</v>
      </c>
      <c r="K12" s="11" t="s">
        <v>100</v>
      </c>
    </row>
    <row r="13" spans="1:11" s="26" customFormat="1">
      <c r="A13" s="24">
        <v>36706</v>
      </c>
      <c r="B13" s="25" t="s">
        <v>249</v>
      </c>
      <c r="C13" s="24">
        <v>36354</v>
      </c>
      <c r="D13" s="24" t="s">
        <v>27</v>
      </c>
      <c r="F13" s="26" t="s">
        <v>18</v>
      </c>
      <c r="G13" s="27"/>
      <c r="H13" s="27"/>
      <c r="I13" s="26" t="s">
        <v>31</v>
      </c>
      <c r="J13" s="28">
        <v>85</v>
      </c>
      <c r="K13" s="26" t="s">
        <v>101</v>
      </c>
    </row>
    <row r="14" spans="1:11" s="11" customFormat="1">
      <c r="A14" s="9">
        <v>36720</v>
      </c>
      <c r="B14" s="10" t="s">
        <v>249</v>
      </c>
      <c r="C14" s="9">
        <v>36253</v>
      </c>
      <c r="D14" s="9" t="s">
        <v>16</v>
      </c>
      <c r="E14" s="11" t="s">
        <v>25</v>
      </c>
      <c r="F14" s="11" t="s">
        <v>18</v>
      </c>
      <c r="G14" s="12">
        <v>2000</v>
      </c>
      <c r="H14" s="12">
        <v>600</v>
      </c>
      <c r="I14" s="11" t="s">
        <v>31</v>
      </c>
      <c r="J14" s="13">
        <v>85</v>
      </c>
      <c r="K14" s="11" t="s">
        <v>102</v>
      </c>
    </row>
    <row r="15" spans="1:11" s="11" customFormat="1">
      <c r="A15" s="9">
        <v>36741</v>
      </c>
      <c r="B15" s="10" t="s">
        <v>249</v>
      </c>
      <c r="C15" s="9">
        <v>36386</v>
      </c>
      <c r="D15" s="9" t="s">
        <v>16</v>
      </c>
      <c r="E15" s="11" t="s">
        <v>25</v>
      </c>
      <c r="F15" s="11" t="s">
        <v>18</v>
      </c>
      <c r="G15" s="12">
        <v>5000</v>
      </c>
      <c r="H15" s="12">
        <v>600</v>
      </c>
      <c r="I15" s="11" t="s">
        <v>31</v>
      </c>
      <c r="J15" s="13">
        <v>85</v>
      </c>
      <c r="K15" s="11" t="s">
        <v>103</v>
      </c>
    </row>
    <row r="16" spans="1:11" s="11" customFormat="1">
      <c r="A16" s="9">
        <v>36704</v>
      </c>
      <c r="B16" s="9">
        <v>36756</v>
      </c>
      <c r="C16" s="9">
        <v>36233</v>
      </c>
      <c r="D16" s="9" t="s">
        <v>16</v>
      </c>
      <c r="E16" s="11" t="s">
        <v>104</v>
      </c>
      <c r="F16" s="11" t="s">
        <v>18</v>
      </c>
      <c r="G16" s="12">
        <v>5000</v>
      </c>
      <c r="H16" s="12">
        <v>600</v>
      </c>
      <c r="I16" s="11" t="s">
        <v>31</v>
      </c>
      <c r="J16" s="13">
        <v>85</v>
      </c>
      <c r="K16" s="11" t="s">
        <v>105</v>
      </c>
    </row>
    <row r="17" spans="1:11" s="14" customFormat="1">
      <c r="A17" s="15">
        <v>36797</v>
      </c>
      <c r="B17" s="16" t="s">
        <v>249</v>
      </c>
      <c r="C17" s="15">
        <v>36547</v>
      </c>
      <c r="D17" s="15" t="s">
        <v>16</v>
      </c>
      <c r="E17" s="14" t="s">
        <v>25</v>
      </c>
      <c r="F17" s="14" t="s">
        <v>18</v>
      </c>
      <c r="G17" s="17">
        <v>7500</v>
      </c>
      <c r="H17" s="17">
        <v>600</v>
      </c>
      <c r="I17" s="14" t="s">
        <v>31</v>
      </c>
      <c r="J17" s="18">
        <v>85</v>
      </c>
      <c r="K17" s="14" t="s">
        <v>106</v>
      </c>
    </row>
    <row r="18" spans="1:11">
      <c r="A18" s="3"/>
      <c r="B18" s="8"/>
      <c r="C18" s="3"/>
      <c r="D18" s="3"/>
      <c r="G18" s="4"/>
      <c r="H18" s="4"/>
      <c r="J18" s="6"/>
    </row>
    <row r="19" spans="1:11" s="31" customFormat="1">
      <c r="A19" s="29">
        <v>36941</v>
      </c>
      <c r="B19" s="30" t="s">
        <v>249</v>
      </c>
      <c r="C19" s="29">
        <v>36740</v>
      </c>
      <c r="D19" s="29" t="s">
        <v>27</v>
      </c>
      <c r="F19" s="31" t="s">
        <v>18</v>
      </c>
      <c r="G19" s="32"/>
      <c r="H19" s="32"/>
      <c r="I19" s="31" t="s">
        <v>31</v>
      </c>
      <c r="J19" s="33">
        <v>85</v>
      </c>
      <c r="K19" s="31" t="s">
        <v>107</v>
      </c>
    </row>
    <row r="20" spans="1:11" s="14" customFormat="1">
      <c r="A20" s="15">
        <v>36949</v>
      </c>
      <c r="B20" s="15">
        <v>37036</v>
      </c>
      <c r="C20" s="15">
        <v>36640</v>
      </c>
      <c r="D20" s="15" t="s">
        <v>16</v>
      </c>
      <c r="E20" s="14" t="s">
        <v>108</v>
      </c>
      <c r="F20" s="14" t="s">
        <v>18</v>
      </c>
      <c r="G20" s="17">
        <v>6000</v>
      </c>
      <c r="H20" s="17">
        <v>720</v>
      </c>
      <c r="I20" s="14" t="s">
        <v>31</v>
      </c>
      <c r="J20" s="18">
        <v>85</v>
      </c>
      <c r="K20" s="14" t="s">
        <v>109</v>
      </c>
    </row>
    <row r="21" spans="1:11" s="11" customFormat="1">
      <c r="A21" s="9">
        <v>37070</v>
      </c>
      <c r="B21" s="10" t="s">
        <v>249</v>
      </c>
      <c r="C21" s="9">
        <v>36364</v>
      </c>
      <c r="D21" s="11" t="s">
        <v>16</v>
      </c>
      <c r="E21" s="11" t="s">
        <v>90</v>
      </c>
      <c r="F21" s="11" t="s">
        <v>18</v>
      </c>
      <c r="G21" s="12">
        <v>5000</v>
      </c>
      <c r="H21" s="12">
        <v>610</v>
      </c>
      <c r="I21" s="11" t="s">
        <v>31</v>
      </c>
      <c r="J21" s="13">
        <v>85</v>
      </c>
      <c r="K21" s="11" t="s">
        <v>110</v>
      </c>
    </row>
    <row r="22" spans="1:11" s="14" customFormat="1">
      <c r="A22" s="15">
        <v>37230</v>
      </c>
      <c r="B22" s="15">
        <v>37291</v>
      </c>
      <c r="C22" s="15">
        <v>36887</v>
      </c>
      <c r="D22" s="14" t="s">
        <v>16</v>
      </c>
      <c r="E22" s="14" t="s">
        <v>111</v>
      </c>
      <c r="F22" s="14" t="s">
        <v>18</v>
      </c>
      <c r="G22" s="17">
        <v>9000</v>
      </c>
      <c r="H22" s="17">
        <v>1738</v>
      </c>
      <c r="I22" s="14" t="s">
        <v>31</v>
      </c>
      <c r="J22" s="18">
        <v>85</v>
      </c>
      <c r="K22" s="14" t="s">
        <v>112</v>
      </c>
    </row>
    <row r="23" spans="1:11" s="14" customFormat="1">
      <c r="A23" s="15">
        <v>37245</v>
      </c>
      <c r="B23" s="16" t="s">
        <v>249</v>
      </c>
      <c r="C23" s="15">
        <v>36760</v>
      </c>
      <c r="D23" s="14" t="s">
        <v>16</v>
      </c>
      <c r="E23" s="14" t="s">
        <v>84</v>
      </c>
      <c r="F23" s="14" t="s">
        <v>18</v>
      </c>
      <c r="G23" s="17">
        <v>7500</v>
      </c>
      <c r="H23" s="17">
        <v>500</v>
      </c>
      <c r="I23" s="14" t="s">
        <v>31</v>
      </c>
      <c r="J23" s="18">
        <v>85</v>
      </c>
      <c r="K23" s="14" t="s">
        <v>113</v>
      </c>
    </row>
    <row r="24" spans="1:11" s="31" customFormat="1">
      <c r="A24" s="29">
        <v>37245</v>
      </c>
      <c r="B24" s="30" t="s">
        <v>249</v>
      </c>
      <c r="C24" s="29">
        <v>36603</v>
      </c>
      <c r="D24" s="31" t="s">
        <v>27</v>
      </c>
      <c r="F24" s="31" t="s">
        <v>18</v>
      </c>
      <c r="G24" s="32"/>
      <c r="H24" s="32"/>
      <c r="I24" s="31" t="s">
        <v>31</v>
      </c>
      <c r="J24" s="34">
        <v>85</v>
      </c>
      <c r="K24" s="31" t="s">
        <v>114</v>
      </c>
    </row>
    <row r="25" spans="1:11">
      <c r="A25" s="3"/>
      <c r="B25" s="8"/>
      <c r="C25" s="3"/>
      <c r="G25" s="4"/>
      <c r="H25" s="4"/>
      <c r="J25" s="7"/>
    </row>
    <row r="26" spans="1:11" s="37" customFormat="1">
      <c r="A26" s="35">
        <v>37270</v>
      </c>
      <c r="B26" s="36" t="s">
        <v>249</v>
      </c>
      <c r="C26" s="35">
        <v>37082</v>
      </c>
      <c r="D26" s="37" t="s">
        <v>27</v>
      </c>
      <c r="F26" s="37" t="s">
        <v>18</v>
      </c>
      <c r="G26" s="38"/>
      <c r="H26" s="38"/>
      <c r="I26" s="37" t="s">
        <v>31</v>
      </c>
      <c r="J26" s="39">
        <v>85</v>
      </c>
      <c r="K26" s="37" t="s">
        <v>115</v>
      </c>
    </row>
    <row r="27" spans="1:11" s="21" customFormat="1">
      <c r="A27" s="19">
        <v>37312</v>
      </c>
      <c r="B27" s="20" t="s">
        <v>249</v>
      </c>
      <c r="C27" s="19">
        <v>36894</v>
      </c>
      <c r="D27" s="21" t="s">
        <v>16</v>
      </c>
      <c r="E27" s="21" t="s">
        <v>116</v>
      </c>
      <c r="F27" s="21" t="s">
        <v>117</v>
      </c>
      <c r="G27" s="22">
        <v>4500</v>
      </c>
      <c r="H27" s="22">
        <v>1915.24</v>
      </c>
      <c r="I27" s="21" t="s">
        <v>75</v>
      </c>
      <c r="J27" s="23" t="s">
        <v>79</v>
      </c>
      <c r="K27" s="21" t="s">
        <v>118</v>
      </c>
    </row>
    <row r="28" spans="1:11" s="37" customFormat="1">
      <c r="A28" s="35">
        <v>37452</v>
      </c>
      <c r="B28" s="36" t="s">
        <v>249</v>
      </c>
      <c r="C28" s="35">
        <v>37095</v>
      </c>
      <c r="D28" s="37" t="s">
        <v>27</v>
      </c>
      <c r="F28" s="37" t="s">
        <v>18</v>
      </c>
      <c r="G28" s="38"/>
      <c r="H28" s="38"/>
      <c r="I28" s="37" t="s">
        <v>31</v>
      </c>
      <c r="J28" s="39">
        <v>85</v>
      </c>
      <c r="K28" s="37" t="s">
        <v>119</v>
      </c>
    </row>
    <row r="29" spans="1:11" s="21" customFormat="1">
      <c r="A29" s="19">
        <v>37524</v>
      </c>
      <c r="B29" s="20" t="s">
        <v>249</v>
      </c>
      <c r="C29" s="19">
        <v>37129</v>
      </c>
      <c r="D29" s="21" t="s">
        <v>16</v>
      </c>
      <c r="E29" s="21" t="s">
        <v>68</v>
      </c>
      <c r="F29" s="21" t="s">
        <v>18</v>
      </c>
      <c r="G29" s="22">
        <v>4500</v>
      </c>
      <c r="H29" s="22">
        <v>680</v>
      </c>
      <c r="I29" s="21" t="s">
        <v>31</v>
      </c>
      <c r="J29" s="40">
        <v>85</v>
      </c>
      <c r="K29" s="21" t="s">
        <v>120</v>
      </c>
    </row>
    <row r="30" spans="1:11" s="48" customFormat="1">
      <c r="A30" s="46">
        <v>37557</v>
      </c>
      <c r="B30" s="47" t="s">
        <v>249</v>
      </c>
      <c r="C30" s="46">
        <v>37281</v>
      </c>
      <c r="D30" s="48" t="s">
        <v>27</v>
      </c>
      <c r="F30" s="48" t="s">
        <v>18</v>
      </c>
      <c r="G30" s="49"/>
      <c r="H30" s="49"/>
      <c r="I30" s="48" t="s">
        <v>31</v>
      </c>
      <c r="J30" s="50">
        <v>85</v>
      </c>
      <c r="K30" s="48" t="s">
        <v>121</v>
      </c>
    </row>
    <row r="31" spans="1:11" s="21" customFormat="1">
      <c r="A31" s="19">
        <v>37581</v>
      </c>
      <c r="B31" s="20" t="s">
        <v>249</v>
      </c>
      <c r="C31" s="19">
        <v>37057</v>
      </c>
      <c r="D31" s="21" t="s">
        <v>16</v>
      </c>
      <c r="E31" s="21" t="s">
        <v>98</v>
      </c>
      <c r="F31" s="21" t="s">
        <v>18</v>
      </c>
      <c r="G31" s="22">
        <v>1500</v>
      </c>
      <c r="H31" s="22">
        <v>952</v>
      </c>
      <c r="I31" s="21" t="s">
        <v>31</v>
      </c>
      <c r="J31" s="40">
        <v>85</v>
      </c>
      <c r="K31" s="21" t="s">
        <v>122</v>
      </c>
    </row>
    <row r="32" spans="1:11" s="21" customFormat="1">
      <c r="A32" s="19">
        <v>37581</v>
      </c>
      <c r="B32" s="20" t="s">
        <v>249</v>
      </c>
      <c r="C32" s="19">
        <v>37124</v>
      </c>
      <c r="D32" s="21" t="s">
        <v>16</v>
      </c>
      <c r="E32" s="21" t="s">
        <v>98</v>
      </c>
      <c r="F32" s="21" t="s">
        <v>18</v>
      </c>
      <c r="G32" s="22">
        <v>500</v>
      </c>
      <c r="H32" s="22"/>
      <c r="I32" s="21" t="s">
        <v>31</v>
      </c>
      <c r="J32" s="40">
        <v>85</v>
      </c>
      <c r="K32" s="21" t="s">
        <v>123</v>
      </c>
    </row>
    <row r="33" spans="1:11" s="21" customFormat="1">
      <c r="A33" s="19">
        <v>37587</v>
      </c>
      <c r="B33" s="20" t="s">
        <v>249</v>
      </c>
      <c r="C33" s="19">
        <v>37201</v>
      </c>
      <c r="D33" s="21" t="s">
        <v>16</v>
      </c>
      <c r="E33" s="21" t="s">
        <v>21</v>
      </c>
      <c r="F33" s="21" t="s">
        <v>18</v>
      </c>
      <c r="G33" s="22">
        <v>1000</v>
      </c>
      <c r="H33" s="22">
        <v>680</v>
      </c>
      <c r="I33" s="21" t="s">
        <v>31</v>
      </c>
      <c r="J33" s="40">
        <v>85</v>
      </c>
      <c r="K33" s="21" t="s">
        <v>124</v>
      </c>
    </row>
    <row r="34" spans="1:11">
      <c r="A34" s="3"/>
      <c r="B34" s="8"/>
      <c r="C34" s="3"/>
      <c r="G34" s="4"/>
      <c r="H34" s="4"/>
      <c r="J34" s="7"/>
    </row>
    <row r="35" spans="1:11" s="43" customFormat="1">
      <c r="A35" s="41">
        <v>37697</v>
      </c>
      <c r="B35" s="42" t="s">
        <v>249</v>
      </c>
      <c r="C35" s="41">
        <v>37236</v>
      </c>
      <c r="D35" s="43" t="s">
        <v>16</v>
      </c>
      <c r="E35" s="43" t="s">
        <v>125</v>
      </c>
      <c r="F35" s="43" t="s">
        <v>18</v>
      </c>
      <c r="G35" s="44">
        <v>5000</v>
      </c>
      <c r="H35" s="44">
        <v>880</v>
      </c>
      <c r="I35" s="43" t="s">
        <v>31</v>
      </c>
      <c r="J35" s="45">
        <v>85</v>
      </c>
      <c r="K35" s="43" t="s">
        <v>126</v>
      </c>
    </row>
    <row r="36" spans="1:11">
      <c r="G36" s="4"/>
      <c r="H36" s="4"/>
    </row>
    <row r="37" spans="1:11">
      <c r="G37" s="4"/>
      <c r="H37" s="4"/>
    </row>
    <row r="38" spans="1:11">
      <c r="G38" s="4"/>
      <c r="H38" s="4"/>
    </row>
    <row r="39" spans="1:11">
      <c r="G39" s="4"/>
      <c r="H39" s="4"/>
    </row>
    <row r="40" spans="1:11">
      <c r="G40" s="4"/>
      <c r="H40" s="4"/>
    </row>
    <row r="41" spans="1:11">
      <c r="G41" s="4"/>
      <c r="H41" s="4"/>
    </row>
    <row r="42" spans="1:11">
      <c r="G42" s="4"/>
      <c r="H42" s="4"/>
    </row>
    <row r="43" spans="1:11">
      <c r="G43" s="4"/>
      <c r="H43" s="4"/>
    </row>
    <row r="44" spans="1:11">
      <c r="G44" s="4"/>
      <c r="H44" s="4"/>
    </row>
    <row r="45" spans="1:11">
      <c r="G45" s="4"/>
      <c r="H45" s="4"/>
    </row>
    <row r="46" spans="1:11">
      <c r="G46" s="4"/>
      <c r="H46" s="4"/>
    </row>
    <row r="47" spans="1:11">
      <c r="G47" s="4"/>
      <c r="H47" s="4"/>
    </row>
    <row r="48" spans="1:11">
      <c r="G48" s="4"/>
      <c r="H48" s="4"/>
    </row>
    <row r="49" spans="7:8">
      <c r="G49" s="4"/>
      <c r="H49" s="4"/>
    </row>
    <row r="50" spans="7:8">
      <c r="G50" s="4"/>
      <c r="H50" s="4"/>
    </row>
    <row r="51" spans="7:8">
      <c r="G51" s="4"/>
      <c r="H51" s="4"/>
    </row>
    <row r="52" spans="7:8">
      <c r="G52" s="4"/>
      <c r="H52" s="4"/>
    </row>
    <row r="53" spans="7:8">
      <c r="G53" s="4"/>
      <c r="H53" s="4"/>
    </row>
    <row r="54" spans="7:8">
      <c r="G54" s="4"/>
      <c r="H54" s="4"/>
    </row>
    <row r="55" spans="7:8">
      <c r="G55" s="4"/>
      <c r="H55" s="4"/>
    </row>
    <row r="56" spans="7:8">
      <c r="G56" s="4"/>
      <c r="H56" s="4"/>
    </row>
    <row r="57" spans="7:8">
      <c r="G57" s="4"/>
      <c r="H57" s="4"/>
    </row>
    <row r="58" spans="7:8">
      <c r="G58" s="4"/>
      <c r="H58" s="4"/>
    </row>
    <row r="59" spans="7:8">
      <c r="G59" s="4"/>
      <c r="H59" s="4"/>
    </row>
    <row r="60" spans="7:8">
      <c r="G60" s="4"/>
      <c r="H60" s="4"/>
    </row>
  </sheetData>
  <phoneticPr fontId="0" type="noConversion"/>
  <pageMargins left="0.75" right="0.75" top="1" bottom="1" header="0.5" footer="0.5"/>
  <pageSetup paperSize="9" orientation="portrait" horizontalDpi="4294967292"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B21D-0F8A-4BB4-931A-049D6669C4EE}">
  <dimension ref="A1:K70"/>
  <sheetViews>
    <sheetView workbookViewId="0">
      <pane ySplit="4" topLeftCell="A20" activePane="bottomLeft" state="frozen"/>
      <selection pane="bottomLeft"/>
    </sheetView>
  </sheetViews>
  <sheetFormatPr defaultRowHeight="12.75"/>
  <cols>
    <col min="1" max="1" width="18.42578125" customWidth="1"/>
    <col min="2" max="3" width="10" customWidth="1"/>
    <col min="4" max="4" width="13.5703125" customWidth="1"/>
    <col min="5" max="5" width="17.5703125" hidden="1" customWidth="1"/>
    <col min="6" max="6" width="24.5703125" customWidth="1"/>
    <col min="7" max="7" width="8.42578125" customWidth="1"/>
    <col min="8" max="8" width="8.140625" customWidth="1"/>
    <col min="9" max="9" width="29.140625" hidden="1" customWidth="1"/>
    <col min="10" max="10" width="7.7109375" hidden="1" customWidth="1"/>
  </cols>
  <sheetData>
    <row r="1" spans="1:11">
      <c r="A1" s="2" t="s">
        <v>454</v>
      </c>
    </row>
    <row r="2" spans="1:11">
      <c r="A2" s="2"/>
    </row>
    <row r="3" spans="1:11">
      <c r="A3" s="5" t="s">
        <v>417</v>
      </c>
      <c r="B3" s="5" t="s">
        <v>453</v>
      </c>
      <c r="C3" s="5" t="s">
        <v>7</v>
      </c>
    </row>
    <row r="4" spans="1:11" s="1" customFormat="1">
      <c r="A4" s="5" t="s">
        <v>4</v>
      </c>
      <c r="B4" s="5" t="s">
        <v>4</v>
      </c>
      <c r="C4" s="5" t="s">
        <v>4</v>
      </c>
      <c r="D4" s="5" t="s">
        <v>5</v>
      </c>
      <c r="E4" s="5" t="s">
        <v>6</v>
      </c>
      <c r="F4" s="5" t="s">
        <v>7</v>
      </c>
      <c r="G4" s="5" t="s">
        <v>8</v>
      </c>
      <c r="H4" s="5" t="s">
        <v>9</v>
      </c>
      <c r="I4" s="5" t="s">
        <v>10</v>
      </c>
      <c r="J4" s="5" t="s">
        <v>11</v>
      </c>
      <c r="K4" s="1" t="s">
        <v>14</v>
      </c>
    </row>
    <row r="5" spans="1:11">
      <c r="A5" s="3">
        <v>36073</v>
      </c>
      <c r="B5" s="3">
        <v>36196</v>
      </c>
      <c r="C5" s="3" t="s">
        <v>455</v>
      </c>
      <c r="D5" s="3" t="s">
        <v>16</v>
      </c>
      <c r="E5" t="s">
        <v>82</v>
      </c>
      <c r="F5" t="s">
        <v>18</v>
      </c>
      <c r="G5" s="4">
        <v>4000</v>
      </c>
      <c r="H5" s="4">
        <v>630</v>
      </c>
      <c r="I5" t="s">
        <v>31</v>
      </c>
      <c r="J5" s="6">
        <v>85</v>
      </c>
      <c r="K5" t="s">
        <v>83</v>
      </c>
    </row>
    <row r="6" spans="1:11">
      <c r="A6" s="3"/>
      <c r="B6" s="3"/>
      <c r="C6" s="3"/>
      <c r="D6" s="3"/>
      <c r="G6" s="4"/>
      <c r="H6" s="4"/>
      <c r="J6" s="6"/>
    </row>
    <row r="7" spans="1:11">
      <c r="A7" s="3">
        <v>36203</v>
      </c>
      <c r="B7" s="8" t="s">
        <v>249</v>
      </c>
      <c r="C7" s="3" t="s">
        <v>455</v>
      </c>
      <c r="D7" s="3" t="s">
        <v>16</v>
      </c>
      <c r="E7" t="s">
        <v>84</v>
      </c>
      <c r="F7" t="s">
        <v>18</v>
      </c>
      <c r="G7" s="4">
        <v>10000</v>
      </c>
      <c r="H7" s="4">
        <v>660</v>
      </c>
      <c r="I7" t="s">
        <v>31</v>
      </c>
      <c r="J7" s="6">
        <v>85</v>
      </c>
      <c r="K7" t="s">
        <v>85</v>
      </c>
    </row>
    <row r="8" spans="1:11">
      <c r="A8" s="3">
        <v>36236</v>
      </c>
      <c r="B8" s="8" t="s">
        <v>249</v>
      </c>
      <c r="C8" s="3" t="s">
        <v>455</v>
      </c>
      <c r="D8" s="3" t="s">
        <v>16</v>
      </c>
      <c r="E8" t="s">
        <v>54</v>
      </c>
      <c r="F8" t="s">
        <v>18</v>
      </c>
      <c r="G8" s="4">
        <v>5000</v>
      </c>
      <c r="H8" s="4">
        <v>360</v>
      </c>
      <c r="I8" t="s">
        <v>31</v>
      </c>
      <c r="J8" s="6">
        <v>85</v>
      </c>
      <c r="K8" t="s">
        <v>86</v>
      </c>
    </row>
    <row r="9" spans="1:11">
      <c r="A9" s="3">
        <v>36349</v>
      </c>
      <c r="B9" s="8" t="s">
        <v>249</v>
      </c>
      <c r="C9" s="3">
        <v>35981</v>
      </c>
      <c r="D9" s="3" t="s">
        <v>16</v>
      </c>
      <c r="E9" t="s">
        <v>84</v>
      </c>
      <c r="F9" t="s">
        <v>18</v>
      </c>
      <c r="G9" s="4">
        <v>1500</v>
      </c>
      <c r="H9" s="4">
        <v>580</v>
      </c>
      <c r="I9" t="s">
        <v>31</v>
      </c>
      <c r="J9" s="6">
        <v>85</v>
      </c>
      <c r="K9" t="s">
        <v>87</v>
      </c>
    </row>
    <row r="10" spans="1:11">
      <c r="A10" s="3">
        <v>36382</v>
      </c>
      <c r="B10" s="8" t="s">
        <v>249</v>
      </c>
      <c r="C10" s="3">
        <v>36023</v>
      </c>
      <c r="D10" s="3" t="s">
        <v>16</v>
      </c>
      <c r="E10" t="s">
        <v>44</v>
      </c>
      <c r="F10" t="s">
        <v>18</v>
      </c>
      <c r="G10" s="4">
        <v>2500</v>
      </c>
      <c r="H10" s="4">
        <v>670</v>
      </c>
      <c r="I10" t="s">
        <v>31</v>
      </c>
      <c r="J10" s="6">
        <v>85</v>
      </c>
      <c r="K10" t="s">
        <v>88</v>
      </c>
    </row>
    <row r="11" spans="1:11" s="11" customFormat="1">
      <c r="A11" s="9">
        <v>36395</v>
      </c>
      <c r="B11" s="10" t="s">
        <v>249</v>
      </c>
      <c r="C11" s="9">
        <v>36229</v>
      </c>
      <c r="D11" s="9" t="s">
        <v>16</v>
      </c>
      <c r="E11" s="11" t="s">
        <v>41</v>
      </c>
      <c r="F11" s="11" t="s">
        <v>18</v>
      </c>
      <c r="G11" s="12">
        <v>5000</v>
      </c>
      <c r="H11" s="12">
        <v>706</v>
      </c>
      <c r="I11" s="11" t="s">
        <v>31</v>
      </c>
      <c r="J11" s="13">
        <v>85</v>
      </c>
      <c r="K11" s="11" t="s">
        <v>89</v>
      </c>
    </row>
    <row r="12" spans="1:11" s="11" customFormat="1">
      <c r="A12" s="9">
        <v>36479</v>
      </c>
      <c r="B12" s="10" t="s">
        <v>249</v>
      </c>
      <c r="C12" s="9">
        <v>36229</v>
      </c>
      <c r="D12" s="9" t="s">
        <v>16</v>
      </c>
      <c r="E12" s="11" t="s">
        <v>90</v>
      </c>
      <c r="F12" s="11" t="s">
        <v>18</v>
      </c>
      <c r="G12" s="12">
        <v>1000</v>
      </c>
      <c r="H12" s="12">
        <v>620</v>
      </c>
      <c r="I12" s="11" t="s">
        <v>31</v>
      </c>
      <c r="J12" s="13">
        <v>85</v>
      </c>
      <c r="K12" s="11" t="s">
        <v>91</v>
      </c>
    </row>
    <row r="13" spans="1:11">
      <c r="A13" s="3"/>
      <c r="B13" s="8"/>
      <c r="C13" s="3"/>
      <c r="D13" s="3"/>
      <c r="G13" s="4"/>
      <c r="H13" s="4"/>
      <c r="J13" s="6"/>
    </row>
    <row r="14" spans="1:11" s="11" customFormat="1">
      <c r="A14" s="9">
        <v>36529</v>
      </c>
      <c r="B14" s="10" t="s">
        <v>249</v>
      </c>
      <c r="C14" s="9">
        <v>36317</v>
      </c>
      <c r="D14" s="9" t="s">
        <v>16</v>
      </c>
      <c r="E14" s="11" t="s">
        <v>21</v>
      </c>
      <c r="F14" s="11" t="s">
        <v>18</v>
      </c>
      <c r="G14" s="12">
        <v>4500</v>
      </c>
      <c r="H14" s="12">
        <v>600</v>
      </c>
      <c r="I14" s="11" t="s">
        <v>31</v>
      </c>
      <c r="J14" s="13">
        <v>85</v>
      </c>
      <c r="K14" s="11" t="s">
        <v>92</v>
      </c>
    </row>
    <row r="15" spans="1:11">
      <c r="A15" s="3">
        <v>36566</v>
      </c>
      <c r="B15" s="8" t="s">
        <v>249</v>
      </c>
      <c r="C15" s="3">
        <v>36104</v>
      </c>
      <c r="D15" s="3" t="s">
        <v>16</v>
      </c>
      <c r="E15" t="s">
        <v>59</v>
      </c>
      <c r="F15" t="s">
        <v>18</v>
      </c>
      <c r="G15" s="4">
        <v>2500</v>
      </c>
      <c r="H15" s="4">
        <v>640</v>
      </c>
      <c r="I15" t="s">
        <v>31</v>
      </c>
      <c r="J15" s="6">
        <v>85</v>
      </c>
      <c r="K15" t="s">
        <v>93</v>
      </c>
    </row>
    <row r="16" spans="1:11">
      <c r="A16" s="3">
        <v>36584</v>
      </c>
      <c r="B16" s="8" t="s">
        <v>249</v>
      </c>
      <c r="C16" s="3">
        <v>36149</v>
      </c>
      <c r="D16" s="3" t="s">
        <v>16</v>
      </c>
      <c r="E16" t="s">
        <v>84</v>
      </c>
      <c r="F16" t="s">
        <v>18</v>
      </c>
      <c r="G16" s="4">
        <v>3000</v>
      </c>
      <c r="H16" s="4">
        <v>660</v>
      </c>
      <c r="I16" t="s">
        <v>31</v>
      </c>
      <c r="J16" s="6">
        <v>85</v>
      </c>
      <c r="K16" t="s">
        <v>94</v>
      </c>
    </row>
    <row r="17" spans="1:11">
      <c r="A17" s="3">
        <v>36584</v>
      </c>
      <c r="B17" s="8" t="s">
        <v>249</v>
      </c>
      <c r="C17" s="3">
        <v>36150</v>
      </c>
      <c r="D17" s="3" t="s">
        <v>16</v>
      </c>
      <c r="E17" t="s">
        <v>84</v>
      </c>
      <c r="F17" t="s">
        <v>18</v>
      </c>
      <c r="G17" s="4">
        <v>3000</v>
      </c>
      <c r="H17" s="4"/>
      <c r="I17" t="s">
        <v>31</v>
      </c>
      <c r="J17" s="6">
        <v>85</v>
      </c>
      <c r="K17" t="s">
        <v>95</v>
      </c>
    </row>
    <row r="18" spans="1:11">
      <c r="A18" s="3">
        <v>36588</v>
      </c>
      <c r="B18" s="8" t="s">
        <v>249</v>
      </c>
      <c r="C18" s="3">
        <v>36067</v>
      </c>
      <c r="D18" s="3" t="s">
        <v>27</v>
      </c>
      <c r="F18" t="s">
        <v>18</v>
      </c>
      <c r="G18" s="4"/>
      <c r="H18" s="4"/>
      <c r="I18" t="s">
        <v>31</v>
      </c>
      <c r="J18" s="6">
        <v>85</v>
      </c>
      <c r="K18" t="s">
        <v>96</v>
      </c>
    </row>
    <row r="19" spans="1:11">
      <c r="A19" s="3">
        <v>36588</v>
      </c>
      <c r="B19" s="8" t="s">
        <v>249</v>
      </c>
      <c r="C19" s="3">
        <v>36151</v>
      </c>
      <c r="D19" s="3" t="s">
        <v>27</v>
      </c>
      <c r="F19" t="s">
        <v>18</v>
      </c>
      <c r="G19" s="4"/>
      <c r="H19" s="4"/>
      <c r="I19" t="s">
        <v>31</v>
      </c>
      <c r="J19" s="6">
        <v>85</v>
      </c>
      <c r="K19" t="s">
        <v>97</v>
      </c>
    </row>
    <row r="20" spans="1:11">
      <c r="A20" s="3">
        <v>36605</v>
      </c>
      <c r="B20" s="8" t="s">
        <v>249</v>
      </c>
      <c r="C20" s="3">
        <v>36087</v>
      </c>
      <c r="D20" s="3" t="s">
        <v>16</v>
      </c>
      <c r="E20" t="s">
        <v>98</v>
      </c>
      <c r="F20" t="s">
        <v>18</v>
      </c>
      <c r="G20" s="4">
        <v>7500</v>
      </c>
      <c r="H20" s="4">
        <v>660</v>
      </c>
      <c r="I20" t="s">
        <v>31</v>
      </c>
      <c r="J20" s="6">
        <v>85</v>
      </c>
      <c r="K20" t="s">
        <v>99</v>
      </c>
    </row>
    <row r="21" spans="1:11" s="11" customFormat="1">
      <c r="A21" s="9">
        <v>36609</v>
      </c>
      <c r="B21" s="10" t="s">
        <v>249</v>
      </c>
      <c r="C21" s="9">
        <v>36319</v>
      </c>
      <c r="D21" s="9" t="s">
        <v>16</v>
      </c>
      <c r="E21" s="11" t="s">
        <v>70</v>
      </c>
      <c r="F21" s="11" t="s">
        <v>18</v>
      </c>
      <c r="G21" s="12">
        <v>5000</v>
      </c>
      <c r="H21" s="12">
        <v>715</v>
      </c>
      <c r="I21" s="11" t="s">
        <v>31</v>
      </c>
      <c r="J21" s="13">
        <v>85</v>
      </c>
      <c r="K21" s="11" t="s">
        <v>100</v>
      </c>
    </row>
    <row r="22" spans="1:11" s="26" customFormat="1">
      <c r="A22" s="24">
        <v>36706</v>
      </c>
      <c r="B22" s="25" t="s">
        <v>249</v>
      </c>
      <c r="C22" s="24">
        <v>36354</v>
      </c>
      <c r="D22" s="24" t="s">
        <v>27</v>
      </c>
      <c r="F22" s="26" t="s">
        <v>18</v>
      </c>
      <c r="G22" s="27"/>
      <c r="H22" s="27"/>
      <c r="I22" s="26" t="s">
        <v>31</v>
      </c>
      <c r="J22" s="28">
        <v>85</v>
      </c>
      <c r="K22" s="26" t="s">
        <v>101</v>
      </c>
    </row>
    <row r="23" spans="1:11" s="11" customFormat="1">
      <c r="A23" s="9">
        <v>36720</v>
      </c>
      <c r="B23" s="10" t="s">
        <v>249</v>
      </c>
      <c r="C23" s="9">
        <v>36253</v>
      </c>
      <c r="D23" s="9" t="s">
        <v>16</v>
      </c>
      <c r="E23" s="11" t="s">
        <v>25</v>
      </c>
      <c r="F23" s="11" t="s">
        <v>18</v>
      </c>
      <c r="G23" s="12">
        <v>2000</v>
      </c>
      <c r="H23" s="12">
        <v>600</v>
      </c>
      <c r="I23" s="11" t="s">
        <v>31</v>
      </c>
      <c r="J23" s="13">
        <v>85</v>
      </c>
      <c r="K23" s="11" t="s">
        <v>102</v>
      </c>
    </row>
    <row r="24" spans="1:11" s="11" customFormat="1">
      <c r="A24" s="9">
        <v>36741</v>
      </c>
      <c r="B24" s="10" t="s">
        <v>249</v>
      </c>
      <c r="C24" s="9">
        <v>36386</v>
      </c>
      <c r="D24" s="9" t="s">
        <v>16</v>
      </c>
      <c r="E24" s="11" t="s">
        <v>25</v>
      </c>
      <c r="F24" s="11" t="s">
        <v>18</v>
      </c>
      <c r="G24" s="12">
        <v>5000</v>
      </c>
      <c r="H24" s="12">
        <v>600</v>
      </c>
      <c r="I24" s="11" t="s">
        <v>31</v>
      </c>
      <c r="J24" s="13">
        <v>85</v>
      </c>
      <c r="K24" s="11" t="s">
        <v>103</v>
      </c>
    </row>
    <row r="25" spans="1:11" s="11" customFormat="1">
      <c r="A25" s="9">
        <v>36704</v>
      </c>
      <c r="B25" s="9">
        <v>36756</v>
      </c>
      <c r="C25" s="9">
        <v>36233</v>
      </c>
      <c r="D25" s="9" t="s">
        <v>16</v>
      </c>
      <c r="E25" s="11" t="s">
        <v>104</v>
      </c>
      <c r="F25" s="11" t="s">
        <v>18</v>
      </c>
      <c r="G25" s="12">
        <v>5000</v>
      </c>
      <c r="H25" s="12">
        <v>600</v>
      </c>
      <c r="I25" s="11" t="s">
        <v>31</v>
      </c>
      <c r="J25" s="13">
        <v>85</v>
      </c>
      <c r="K25" s="11" t="s">
        <v>105</v>
      </c>
    </row>
    <row r="26" spans="1:11" s="14" customFormat="1">
      <c r="A26" s="15">
        <v>36797</v>
      </c>
      <c r="B26" s="16" t="s">
        <v>249</v>
      </c>
      <c r="C26" s="15">
        <v>36547</v>
      </c>
      <c r="D26" s="15" t="s">
        <v>16</v>
      </c>
      <c r="E26" s="14" t="s">
        <v>25</v>
      </c>
      <c r="F26" s="14" t="s">
        <v>18</v>
      </c>
      <c r="G26" s="17">
        <v>7500</v>
      </c>
      <c r="H26" s="17">
        <v>600</v>
      </c>
      <c r="I26" s="14" t="s">
        <v>31</v>
      </c>
      <c r="J26" s="18">
        <v>85</v>
      </c>
      <c r="K26" s="14" t="s">
        <v>106</v>
      </c>
    </row>
    <row r="27" spans="1:11">
      <c r="A27" s="3"/>
      <c r="B27" s="8"/>
      <c r="C27" s="3"/>
      <c r="D27" s="3"/>
      <c r="G27" s="4"/>
      <c r="H27" s="4"/>
      <c r="J27" s="6"/>
    </row>
    <row r="28" spans="1:11" s="31" customFormat="1">
      <c r="A28" s="29">
        <v>36941</v>
      </c>
      <c r="B28" s="30" t="s">
        <v>249</v>
      </c>
      <c r="C28" s="29">
        <v>36740</v>
      </c>
      <c r="D28" s="29" t="s">
        <v>27</v>
      </c>
      <c r="F28" s="31" t="s">
        <v>18</v>
      </c>
      <c r="G28" s="32"/>
      <c r="H28" s="32"/>
      <c r="I28" s="31" t="s">
        <v>31</v>
      </c>
      <c r="J28" s="33">
        <v>85</v>
      </c>
      <c r="K28" s="31" t="s">
        <v>107</v>
      </c>
    </row>
    <row r="29" spans="1:11" s="14" customFormat="1">
      <c r="A29" s="15">
        <v>36949</v>
      </c>
      <c r="B29" s="15">
        <v>37036</v>
      </c>
      <c r="C29" s="15">
        <v>36640</v>
      </c>
      <c r="D29" s="15" t="s">
        <v>16</v>
      </c>
      <c r="E29" s="14" t="s">
        <v>108</v>
      </c>
      <c r="F29" s="14" t="s">
        <v>18</v>
      </c>
      <c r="G29" s="17">
        <v>6000</v>
      </c>
      <c r="H29" s="17">
        <v>720</v>
      </c>
      <c r="I29" s="14" t="s">
        <v>31</v>
      </c>
      <c r="J29" s="18">
        <v>85</v>
      </c>
      <c r="K29" s="14" t="s">
        <v>109</v>
      </c>
    </row>
    <row r="30" spans="1:11" s="11" customFormat="1">
      <c r="A30" s="9">
        <v>37070</v>
      </c>
      <c r="B30" s="10" t="s">
        <v>249</v>
      </c>
      <c r="C30" s="9">
        <v>36364</v>
      </c>
      <c r="D30" s="11" t="s">
        <v>16</v>
      </c>
      <c r="E30" s="11" t="s">
        <v>90</v>
      </c>
      <c r="F30" s="11" t="s">
        <v>18</v>
      </c>
      <c r="G30" s="12">
        <v>5000</v>
      </c>
      <c r="H30" s="12">
        <v>610</v>
      </c>
      <c r="I30" s="11" t="s">
        <v>31</v>
      </c>
      <c r="J30" s="13">
        <v>85</v>
      </c>
      <c r="K30" s="11" t="s">
        <v>110</v>
      </c>
    </row>
    <row r="31" spans="1:11" s="14" customFormat="1">
      <c r="A31" s="15">
        <v>37230</v>
      </c>
      <c r="B31" s="15">
        <v>37291</v>
      </c>
      <c r="C31" s="15">
        <v>36887</v>
      </c>
      <c r="D31" s="14" t="s">
        <v>16</v>
      </c>
      <c r="E31" s="14" t="s">
        <v>111</v>
      </c>
      <c r="F31" s="14" t="s">
        <v>18</v>
      </c>
      <c r="G31" s="17">
        <v>9000</v>
      </c>
      <c r="H31" s="17">
        <v>1738</v>
      </c>
      <c r="I31" s="14" t="s">
        <v>31</v>
      </c>
      <c r="J31" s="18">
        <v>85</v>
      </c>
      <c r="K31" s="14" t="s">
        <v>112</v>
      </c>
    </row>
    <row r="32" spans="1:11" s="14" customFormat="1">
      <c r="A32" s="15">
        <v>37245</v>
      </c>
      <c r="B32" s="16" t="s">
        <v>249</v>
      </c>
      <c r="C32" s="15">
        <v>36760</v>
      </c>
      <c r="D32" s="14" t="s">
        <v>16</v>
      </c>
      <c r="E32" s="14" t="s">
        <v>84</v>
      </c>
      <c r="F32" s="14" t="s">
        <v>18</v>
      </c>
      <c r="G32" s="17">
        <v>7500</v>
      </c>
      <c r="H32" s="17">
        <v>500</v>
      </c>
      <c r="I32" s="14" t="s">
        <v>31</v>
      </c>
      <c r="J32" s="18">
        <v>85</v>
      </c>
      <c r="K32" s="14" t="s">
        <v>113</v>
      </c>
    </row>
    <row r="33" spans="1:11" s="31" customFormat="1">
      <c r="A33" s="29">
        <v>37245</v>
      </c>
      <c r="B33" s="30" t="s">
        <v>249</v>
      </c>
      <c r="C33" s="29">
        <v>36603</v>
      </c>
      <c r="D33" s="31" t="s">
        <v>27</v>
      </c>
      <c r="F33" s="31" t="s">
        <v>18</v>
      </c>
      <c r="G33" s="32"/>
      <c r="H33" s="32"/>
      <c r="I33" s="31" t="s">
        <v>31</v>
      </c>
      <c r="J33" s="34">
        <v>85</v>
      </c>
      <c r="K33" s="31" t="s">
        <v>114</v>
      </c>
    </row>
    <row r="34" spans="1:11">
      <c r="A34" s="3"/>
      <c r="B34" s="8"/>
      <c r="C34" s="3"/>
      <c r="G34" s="4"/>
      <c r="H34" s="4"/>
      <c r="J34" s="7"/>
    </row>
    <row r="35" spans="1:11" s="37" customFormat="1">
      <c r="A35" s="35">
        <v>37270</v>
      </c>
      <c r="B35" s="36" t="s">
        <v>249</v>
      </c>
      <c r="C35" s="35">
        <v>37082</v>
      </c>
      <c r="D35" s="37" t="s">
        <v>27</v>
      </c>
      <c r="F35" s="37" t="s">
        <v>18</v>
      </c>
      <c r="G35" s="38"/>
      <c r="H35" s="38"/>
      <c r="I35" s="37" t="s">
        <v>31</v>
      </c>
      <c r="J35" s="39">
        <v>85</v>
      </c>
      <c r="K35" s="37" t="s">
        <v>115</v>
      </c>
    </row>
    <row r="36" spans="1:11" s="21" customFormat="1">
      <c r="A36" s="19">
        <v>37312</v>
      </c>
      <c r="B36" s="20" t="s">
        <v>249</v>
      </c>
      <c r="C36" s="19">
        <v>36894</v>
      </c>
      <c r="D36" s="21" t="s">
        <v>16</v>
      </c>
      <c r="E36" s="21" t="s">
        <v>116</v>
      </c>
      <c r="F36" s="21" t="s">
        <v>117</v>
      </c>
      <c r="G36" s="22">
        <v>4500</v>
      </c>
      <c r="H36" s="22">
        <v>1915.24</v>
      </c>
      <c r="I36" s="21" t="s">
        <v>75</v>
      </c>
      <c r="J36" s="23" t="s">
        <v>79</v>
      </c>
      <c r="K36" s="21" t="s">
        <v>118</v>
      </c>
    </row>
    <row r="37" spans="1:11">
      <c r="G37" s="4"/>
      <c r="H37" s="4"/>
    </row>
    <row r="38" spans="1:11">
      <c r="G38" s="4"/>
      <c r="H38" s="4"/>
    </row>
    <row r="39" spans="1:11">
      <c r="G39" s="4"/>
      <c r="H39" s="4"/>
    </row>
    <row r="40" spans="1:11">
      <c r="G40" s="4"/>
      <c r="H40" s="4"/>
    </row>
    <row r="41" spans="1:11">
      <c r="G41" s="4"/>
      <c r="H41" s="4"/>
    </row>
    <row r="42" spans="1:11">
      <c r="G42" s="4"/>
      <c r="H42" s="4"/>
    </row>
    <row r="43" spans="1:11">
      <c r="G43" s="4"/>
      <c r="H43" s="4"/>
    </row>
    <row r="44" spans="1:11">
      <c r="G44" s="4"/>
      <c r="H44" s="4"/>
    </row>
    <row r="45" spans="1:11">
      <c r="G45" s="4"/>
      <c r="H45" s="4"/>
    </row>
    <row r="46" spans="1:11">
      <c r="G46" s="4"/>
      <c r="H46" s="4"/>
    </row>
    <row r="47" spans="1:11">
      <c r="G47" s="4"/>
      <c r="H47" s="4"/>
    </row>
    <row r="48" spans="1:11">
      <c r="G48" s="4"/>
      <c r="H48" s="4"/>
    </row>
    <row r="49" spans="7:8">
      <c r="G49" s="4"/>
      <c r="H49" s="4"/>
    </row>
    <row r="50" spans="7:8">
      <c r="G50" s="4"/>
      <c r="H50" s="4"/>
    </row>
    <row r="51" spans="7:8">
      <c r="G51" s="4"/>
      <c r="H51" s="4"/>
    </row>
    <row r="52" spans="7:8">
      <c r="G52" s="4"/>
      <c r="H52" s="4"/>
    </row>
    <row r="53" spans="7:8">
      <c r="G53" s="4"/>
      <c r="H53" s="4"/>
    </row>
    <row r="54" spans="7:8">
      <c r="G54" s="4"/>
      <c r="H54" s="4"/>
    </row>
    <row r="55" spans="7:8">
      <c r="G55" s="4"/>
      <c r="H55" s="4"/>
    </row>
    <row r="56" spans="7:8">
      <c r="G56" s="4"/>
      <c r="H56" s="4"/>
    </row>
    <row r="57" spans="7:8">
      <c r="G57" s="4"/>
      <c r="H57" s="4"/>
    </row>
    <row r="58" spans="7:8">
      <c r="G58" s="4"/>
      <c r="H58" s="4"/>
    </row>
    <row r="59" spans="7:8">
      <c r="G59" s="4"/>
      <c r="H59" s="4"/>
    </row>
    <row r="60" spans="7:8">
      <c r="G60" s="4"/>
      <c r="H60" s="4"/>
    </row>
    <row r="61" spans="7:8">
      <c r="G61" s="4"/>
      <c r="H61" s="4"/>
    </row>
    <row r="62" spans="7:8">
      <c r="G62" s="4"/>
      <c r="H62" s="4"/>
    </row>
    <row r="63" spans="7:8">
      <c r="G63" s="4"/>
      <c r="H63" s="4"/>
    </row>
    <row r="64" spans="7:8">
      <c r="G64" s="4"/>
      <c r="H64" s="4"/>
    </row>
    <row r="65" spans="7:8">
      <c r="G65" s="4"/>
      <c r="H65" s="4"/>
    </row>
    <row r="66" spans="7:8">
      <c r="G66" s="4"/>
      <c r="H66" s="4"/>
    </row>
    <row r="67" spans="7:8">
      <c r="G67" s="4"/>
      <c r="H67" s="4"/>
    </row>
    <row r="68" spans="7:8">
      <c r="G68" s="4"/>
      <c r="H68" s="4"/>
    </row>
    <row r="69" spans="7:8">
      <c r="G69" s="4"/>
      <c r="H69" s="4"/>
    </row>
    <row r="70" spans="7:8">
      <c r="G70" s="4"/>
      <c r="H70" s="4"/>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LongProp xmlns="" name="TaxCatchAll"><![CDATA[12;#Application ＆ Associated Docs|5eadfd3c-6deb-44e1-b7e1-16accd427bec;#181;#Public Register|f1fcf6a6-5d97-4f1d-964e-a2f916eb1f18;#10;#EPR|0e5af97d-1a8c-4d8f-a20b-528a11cab1f6;#9;#N/A - Do not select for New Permits|0430e4c2-ee0a-4b2d-9af6-df735aafbcb2;#41;#Waste Operations|dc63c9b7-da6e-463c-b2cf-265b08d49156;#38;#Installations|645f1c9c-65df-490a-9ce3-4a2aa7c5ff7f]]></LongProp>
</LongProperties>
</file>

<file path=customXml/item2.xml><?xml version="1.0" encoding="utf-8"?>
<ct:contentTypeSchema xmlns:ct="http://schemas.microsoft.com/office/2006/metadata/contentType" xmlns:ma="http://schemas.microsoft.com/office/2006/metadata/properties/metaAttributes" ct:_="" ma:_="" ma:contentTypeName="Permit File" ma:contentTypeID="0x0101000E9AD557692E154F9D2697C8C6432F7600A4CEBB1D6A641A4E837F1E441D55020D" ma:contentTypeVersion="47" ma:contentTypeDescription="Create a new document." ma:contentTypeScope="" ma:versionID="6166f242b60acedb9b347ca2f7eb299a">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13c3dd66-95f8-469c-aefa-160cfe61df31" targetNamespace="http://schemas.microsoft.com/office/2006/metadata/properties" ma:root="true" ma:fieldsID="4d4ff7a7626ba3a1fb4aa6e543c52b5b" ns2:_="" ns3:_="" ns4:_="" ns5:_="" ns6:_="">
    <xsd:import namespace="8595a0ec-c146-4eeb-925a-270f4bc4be63"/>
    <xsd:import namespace="662745e8-e224-48e8-a2e3-254862b8c2f5"/>
    <xsd:import namespace="eebef177-55b5-4448-a5fb-28ea454417ee"/>
    <xsd:import namespace="5ffd8e36-f429-4edc-ab50-c5be84842779"/>
    <xsd:import namespace="13c3dd66-95f8-469c-aefa-160cfe61df31"/>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AutoKeyPoints" minOccurs="0"/>
                <xsd:element ref="ns6:MediaServiceKeyPoints" minOccurs="0"/>
                <xsd:element ref="ns6:MediaServiceLocation" minOccurs="0"/>
                <xsd:element ref="ns6:MediaLengthInSeconds" minOccurs="0"/>
                <xsd:element ref="ns2:SharedWithUsers" minOccurs="0"/>
                <xsd:element ref="ns2:SharedWithDetails" minOccurs="0"/>
                <xsd:element ref="ns6:lcf76f155ced4ddcb4097134ff3c332f"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9;#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5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2e41c19-1047-4874-acff-e817b08e966f}"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2e41c19-1047-4874-acff-e817b08e966f}"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c3dd66-95f8-469c-aefa-160cfe61df31"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MediaServiceAutoKeyPoints" ma:index="55" nillable="true" ma:displayName="MediaServiceAutoKeyPoints" ma:hidden="true" ma:internalName="MediaServiceAutoKeyPoints" ma:readOnly="true">
      <xsd:simpleType>
        <xsd:restriction base="dms:Note"/>
      </xsd:simpleType>
    </xsd:element>
    <xsd:element name="MediaServiceKeyPoints" ma:index="56" nillable="true" ma:displayName="KeyPoints" ma:internalName="MediaServiceKeyPoints" ma:readOnly="true">
      <xsd:simpleType>
        <xsd:restriction base="dms:Note">
          <xsd:maxLength value="255"/>
        </xsd:restriction>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Length (seconds)" ma:internalName="MediaLengthInSeconds" ma:readOnly="true">
      <xsd:simpleType>
        <xsd:restriction base="dms:Unknown"/>
      </xsd:simpleType>
    </xsd:element>
    <xsd:element name="lcf76f155ced4ddcb4097134ff3c332f" ma:index="6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4F1AA1-ACF3-4425-97F3-22BC47745C7E}"/>
</file>

<file path=customXml/itemProps2.xml><?xml version="1.0" encoding="utf-8"?>
<ds:datastoreItem xmlns:ds="http://schemas.openxmlformats.org/officeDocument/2006/customXml" ds:itemID="{402AF42A-2F03-4A27-AD54-354B80F521A8}"/>
</file>

<file path=customXml/itemProps3.xml><?xml version="1.0" encoding="utf-8"?>
<ds:datastoreItem xmlns:ds="http://schemas.openxmlformats.org/officeDocument/2006/customXml" ds:itemID="{9734D114-6C56-4975-AC42-3C2DA274BF4A}"/>
</file>

<file path=docProps/app.xml><?xml version="1.0" encoding="utf-8"?>
<Properties xmlns="http://schemas.openxmlformats.org/officeDocument/2006/extended-properties" xmlns:vt="http://schemas.openxmlformats.org/officeDocument/2006/docPropsVTypes">
  <Application>Microsoft Excel Online</Application>
  <Manager/>
  <Company>Southern Water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Environment Agency - SWS Allington Prosecution</dc:title>
  <dc:subject/>
  <dc:creator>Southern Water PLC</dc:creator>
  <cp:keywords/>
  <dc:description/>
  <cp:lastModifiedBy>X</cp:lastModifiedBy>
  <cp:revision/>
  <dcterms:created xsi:type="dcterms:W3CDTF">2001-02-27T17:19:29Z</dcterms:created>
  <dcterms:modified xsi:type="dcterms:W3CDTF">2025-01-06T16:06:08Z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419175-242600854-68860</vt:lpwstr>
  </property>
  <property fmtid="{D5CDD505-2E9C-101B-9397-08002B2CF9AE}" pid="3" name="_dlc_DocIdItemGuid">
    <vt:lpwstr>4f34e568-c997-49e3-8115-9040a88f8fbd</vt:lpwstr>
  </property>
  <property fmtid="{D5CDD505-2E9C-101B-9397-08002B2CF9AE}" pid="4" name="_dlc_DocIdUrl">
    <vt:lpwstr>https://mottmac.sharepoint.com/teams/pj-e4908/_layouts/15/DocIdRedir.aspx?ID=419175-242600854-68860, 419175-242600854-68860</vt:lpwstr>
  </property>
  <property fmtid="{D5CDD505-2E9C-101B-9397-08002B2CF9AE}" pid="5" name="TaxKeywordTaxHTField">
    <vt:lpwstr/>
  </property>
  <property fmtid="{D5CDD505-2E9C-101B-9397-08002B2CF9AE}" pid="6" name="TaxKeyword">
    <vt:lpwstr/>
  </property>
  <property fmtid="{D5CDD505-2E9C-101B-9397-08002B2CF9AE}" pid="7" name="TaxCatchAll">
    <vt:lpwstr>12;#Application ＆ Associated Docs|5eadfd3c-6deb-44e1-b7e1-16accd427bec;#181;#Public Register|f1fcf6a6-5d97-4f1d-964e-a2f916eb1f18;#10;#EPR|0e5af97d-1a8c-4d8f-a20b-528a11cab1f6;#9;#N/A - Do not select for New Permits|0430e4c2-ee0a-4b2d-9af6-df735aafbcb2;#4</vt:lpwstr>
  </property>
  <property fmtid="{D5CDD505-2E9C-101B-9397-08002B2CF9AE}" pid="8" name="d3564be703db47eda46ec138bc1ba091">
    <vt:lpwstr>Application ＆ Associated Docs|5eadfd3c-6deb-44e1-b7e1-16accd427bec</vt:lpwstr>
  </property>
  <property fmtid="{D5CDD505-2E9C-101B-9397-08002B2CF9AE}" pid="9" name="la34db7254a948be973d9738b9f07ba7">
    <vt:lpwstr>N/A - Do not select for New Permits|0430e4c2-ee0a-4b2d-9af6-df735aafbcb2</vt:lpwstr>
  </property>
  <property fmtid="{D5CDD505-2E9C-101B-9397-08002B2CF9AE}" pid="10" name="ncb1594ff73b435992550f571a78c184">
    <vt:lpwstr>EPR|0e5af97d-1a8c-4d8f-a20b-528a11cab1f6</vt:lpwstr>
  </property>
  <property fmtid="{D5CDD505-2E9C-101B-9397-08002B2CF9AE}" pid="11" name="EPRNumber">
    <vt:lpwstr>EPR/KP3130KX/V003</vt:lpwstr>
  </property>
  <property fmtid="{D5CDD505-2E9C-101B-9397-08002B2CF9AE}" pid="12" name="ed3cfd1978f244c4af5dc9d642a18018">
    <vt:lpwstr/>
  </property>
  <property fmtid="{D5CDD505-2E9C-101B-9397-08002B2CF9AE}" pid="13" name="StandardRulesID">
    <vt:lpwstr/>
  </property>
  <property fmtid="{D5CDD505-2E9C-101B-9397-08002B2CF9AE}" pid="14" name="m63bd5d2e6554c968a3f4ff9289590fe">
    <vt:lpwstr/>
  </property>
  <property fmtid="{D5CDD505-2E9C-101B-9397-08002B2CF9AE}" pid="15" name="PermitNumber">
    <vt:lpwstr>epr-kp3130kx</vt:lpwstr>
  </property>
  <property fmtid="{D5CDD505-2E9C-101B-9397-08002B2CF9AE}" pid="16" name="FacilityAddress">
    <vt:lpwstr>Ford STC Ford Road Arundel West Sussex BN18 0DD</vt:lpwstr>
  </property>
  <property fmtid="{D5CDD505-2E9C-101B-9397-08002B2CF9AE}" pid="17" name="FacilityAddressPostcode">
    <vt:lpwstr>BN18 0DD</vt:lpwstr>
  </property>
  <property fmtid="{D5CDD505-2E9C-101B-9397-08002B2CF9AE}" pid="18" name="CessationStatus">
    <vt:lpwstr/>
  </property>
  <property fmtid="{D5CDD505-2E9C-101B-9397-08002B2CF9AE}" pid="19" name="Regime">
    <vt:lpwstr>10;#EPR|0e5af97d-1a8c-4d8f-a20b-528a11cab1f6</vt:lpwstr>
  </property>
  <property fmtid="{D5CDD505-2E9C-101B-9397-08002B2CF9AE}" pid="20" name="mb0b523b12654e57a98fd73f451222f6">
    <vt:lpwstr/>
  </property>
  <property fmtid="{D5CDD505-2E9C-101B-9397-08002B2CF9AE}" pid="21" name="Customer/OperatorName">
    <vt:lpwstr>Southern Water Services Limited</vt:lpwstr>
  </property>
  <property fmtid="{D5CDD505-2E9C-101B-9397-08002B2CF9AE}" pid="22" name="bf174f8632e04660b372cf372c1956fe">
    <vt:lpwstr/>
  </property>
  <property fmtid="{D5CDD505-2E9C-101B-9397-08002B2CF9AE}" pid="23" name="EventType1">
    <vt:lpwstr/>
  </property>
  <property fmtid="{D5CDD505-2E9C-101B-9397-08002B2CF9AE}" pid="24" name="lcf76f155ced4ddcb4097134ff3c332f">
    <vt:lpwstr/>
  </property>
  <property fmtid="{D5CDD505-2E9C-101B-9397-08002B2CF9AE}" pid="25" name="ga477587807b4e8dbd9d142e03c014fa">
    <vt:lpwstr/>
  </property>
  <property fmtid="{D5CDD505-2E9C-101B-9397-08002B2CF9AE}" pid="26" name="RegulatedActivitySub_x002d_Class">
    <vt:lpwstr/>
  </property>
  <property fmtid="{D5CDD505-2E9C-101B-9397-08002B2CF9AE}" pid="27" name="ActivityGrouping">
    <vt:lpwstr>12;#Application ＆ Associated Docs|5eadfd3c-6deb-44e1-b7e1-16accd427bec</vt:lpwstr>
  </property>
  <property fmtid="{D5CDD505-2E9C-101B-9397-08002B2CF9AE}" pid="28" name="p517ccc45a7e4674ae144f9410147bb3">
    <vt:lpwstr>Installations|645f1c9c-65df-490a-9ce3-4a2aa7c5ff7f;Waste Operations|dc63c9b7-da6e-463c-b2cf-265b08d49156</vt:lpwstr>
  </property>
  <property fmtid="{D5CDD505-2E9C-101B-9397-08002B2CF9AE}" pid="29" name="RegulatedActivityClass">
    <vt:lpwstr>38;#Installations|645f1c9c-65df-490a-9ce3-4a2aa7c5ff7f;#41;#Waste Operations|dc63c9b7-da6e-463c-b2cf-265b08d49156</vt:lpwstr>
  </property>
  <property fmtid="{D5CDD505-2E9C-101B-9397-08002B2CF9AE}" pid="30" name="SiteName">
    <vt:lpwstr>Ford STC</vt:lpwstr>
  </property>
  <property fmtid="{D5CDD505-2E9C-101B-9397-08002B2CF9AE}" pid="31" name="PermitDocumentType">
    <vt:lpwstr/>
  </property>
  <property fmtid="{D5CDD505-2E9C-101B-9397-08002B2CF9AE}" pid="32" name="OtherReference">
    <vt:lpwstr>EAWML 400024 </vt:lpwstr>
  </property>
  <property fmtid="{D5CDD505-2E9C-101B-9397-08002B2CF9AE}" pid="33" name="Catchment">
    <vt:lpwstr/>
  </property>
  <property fmtid="{D5CDD505-2E9C-101B-9397-08002B2CF9AE}" pid="34" name="MajorProjectID">
    <vt:lpwstr/>
  </property>
  <property fmtid="{D5CDD505-2E9C-101B-9397-08002B2CF9AE}" pid="35" name="d22401b98bfe4ec6b8dacbec81c66a1e">
    <vt:lpwstr/>
  </property>
  <property fmtid="{D5CDD505-2E9C-101B-9397-08002B2CF9AE}" pid="36" name="c52c737aaa794145b5e1ab0b33580095">
    <vt:lpwstr>Public Register|f1fcf6a6-5d97-4f1d-964e-a2f916eb1f18</vt:lpwstr>
  </property>
  <property fmtid="{D5CDD505-2E9C-101B-9397-08002B2CF9AE}" pid="37" name="MediaServiceImageTags">
    <vt:lpwstr/>
  </property>
  <property fmtid="{D5CDD505-2E9C-101B-9397-08002B2CF9AE}" pid="38" name="TypeofPermit">
    <vt:lpwstr>9;#N/A - Do not select for New Permits|0430e4c2-ee0a-4b2d-9af6-df735aafbcb2</vt:lpwstr>
  </property>
  <property fmtid="{D5CDD505-2E9C-101B-9397-08002B2CF9AE}" pid="39" name="DisclosureStatus">
    <vt:lpwstr>181;#Public Register|f1fcf6a6-5d97-4f1d-964e-a2f916eb1f18</vt:lpwstr>
  </property>
  <property fmtid="{D5CDD505-2E9C-101B-9397-08002B2CF9AE}" pid="40" name="f91636ce86a943e5a85e589048b494b2">
    <vt:lpwstr/>
  </property>
  <property fmtid="{D5CDD505-2E9C-101B-9397-08002B2CF9AE}" pid="41" name="ExternalAuthor">
    <vt:lpwstr>SOUTHERN WATER SERVICES LIMITED</vt:lpwstr>
  </property>
  <property fmtid="{D5CDD505-2E9C-101B-9397-08002B2CF9AE}" pid="42" name="DocumentDate">
    <vt:lpwstr>2024-03-14T00:00:00Z</vt:lpwstr>
  </property>
  <property fmtid="{D5CDD505-2E9C-101B-9397-08002B2CF9AE}" pid="43" name="EAReceivedDate">
    <vt:lpwstr>2024-03-14T00:00:00Z</vt:lpwstr>
  </property>
</Properties>
</file>