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ess Folders\Consultation\GP3304MZ\"/>
    </mc:Choice>
  </mc:AlternateContent>
  <xr:revisionPtr revIDLastSave="0" documentId="8_{B4BF0AB9-32F6-4DFE-A6C3-A51582EB198D}" xr6:coauthVersionLast="47" xr6:coauthVersionMax="47" xr10:uidLastSave="{00000000-0000-0000-0000-000000000000}"/>
  <bookViews>
    <workbookView xWindow="-120" yWindow="-120" windowWidth="29040" windowHeight="15840" firstSheet="4" activeTab="16" xr2:uid="{3845BB7A-2FDF-4839-8801-63F185FEA66C}"/>
  </bookViews>
  <sheets>
    <sheet name="EWC list" sheetId="1" r:id="rId1"/>
    <sheet name="02 01 01" sheetId="3" r:id="rId2"/>
    <sheet name="02 03 01" sheetId="4" r:id="rId3"/>
    <sheet name="02 05 01" sheetId="6" r:id="rId4"/>
    <sheet name="02 05 02" sheetId="7" r:id="rId5"/>
    <sheet name="02 07 04" sheetId="15" r:id="rId6"/>
    <sheet name="19 07 03" sheetId="2" r:id="rId7"/>
    <sheet name="19 09 02" sheetId="11" r:id="rId8"/>
    <sheet name="19 09 06" sheetId="5" r:id="rId9"/>
    <sheet name="16 10 02" sheetId="9" r:id="rId10"/>
    <sheet name="20 03 06" sheetId="10" r:id="rId11"/>
    <sheet name="20 01 08" sheetId="12" r:id="rId12"/>
    <sheet name="20 01 25" sheetId="13" r:id="rId13"/>
    <sheet name="20 03 04" sheetId="8" r:id="rId14"/>
    <sheet name="Min" sheetId="16" r:id="rId15"/>
    <sheet name="Max" sheetId="17" r:id="rId16"/>
    <sheet name="Average" sheetId="1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7" l="1"/>
  <c r="Q20" i="17" s="1"/>
  <c r="Z18" i="18"/>
  <c r="Q18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O18" i="18" s="1"/>
  <c r="P17" i="18"/>
  <c r="P18" i="18" s="1"/>
  <c r="Q17" i="18"/>
  <c r="R17" i="18"/>
  <c r="R18" i="18" s="1"/>
  <c r="S17" i="18"/>
  <c r="S18" i="18" s="1"/>
  <c r="T17" i="18"/>
  <c r="T18" i="18" s="1"/>
  <c r="U17" i="18"/>
  <c r="U18" i="18" s="1"/>
  <c r="V17" i="18"/>
  <c r="V18" i="18" s="1"/>
  <c r="W17" i="18"/>
  <c r="W18" i="18" s="1"/>
  <c r="X17" i="18"/>
  <c r="X18" i="18" s="1"/>
  <c r="Y17" i="18"/>
  <c r="Y18" i="18" s="1"/>
  <c r="Z17" i="18"/>
  <c r="AA17" i="18"/>
  <c r="AA18" i="18" s="1"/>
  <c r="AB17" i="18"/>
  <c r="AB18" i="18" s="1"/>
  <c r="AC17" i="18"/>
  <c r="AC18" i="18" s="1"/>
  <c r="AD17" i="18"/>
  <c r="AD18" i="18" s="1"/>
  <c r="AE17" i="18"/>
  <c r="AE18" i="18" s="1"/>
  <c r="AF17" i="18"/>
  <c r="AF18" i="18" s="1"/>
  <c r="AG17" i="18"/>
  <c r="AH17" i="18"/>
  <c r="AI17" i="18"/>
  <c r="AI18" i="18" s="1"/>
  <c r="B17" i="18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O20" i="17" s="1"/>
  <c r="P19" i="17"/>
  <c r="P20" i="17" s="1"/>
  <c r="R19" i="17"/>
  <c r="R20" i="17" s="1"/>
  <c r="S19" i="17"/>
  <c r="S20" i="17" s="1"/>
  <c r="T19" i="17"/>
  <c r="T20" i="17" s="1"/>
  <c r="U19" i="17"/>
  <c r="U20" i="17" s="1"/>
  <c r="V19" i="17"/>
  <c r="V20" i="17" s="1"/>
  <c r="W19" i="17"/>
  <c r="W20" i="17" s="1"/>
  <c r="X19" i="17"/>
  <c r="X20" i="17" s="1"/>
  <c r="Y19" i="17"/>
  <c r="Y20" i="17" s="1"/>
  <c r="Z19" i="17"/>
  <c r="Z20" i="17" s="1"/>
  <c r="AA19" i="17"/>
  <c r="AA20" i="17" s="1"/>
  <c r="AB19" i="17"/>
  <c r="AB20" i="17" s="1"/>
  <c r="AC19" i="17"/>
  <c r="AC20" i="17" s="1"/>
  <c r="AD19" i="17"/>
  <c r="AD20" i="17" s="1"/>
  <c r="AE19" i="17"/>
  <c r="AE20" i="17" s="1"/>
  <c r="AF19" i="17"/>
  <c r="AF20" i="17" s="1"/>
  <c r="AG19" i="17"/>
  <c r="AH19" i="17"/>
  <c r="AI19" i="17"/>
  <c r="B19" i="17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B19" i="16"/>
  <c r="U8" i="12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Z132" i="8"/>
  <c r="AA132" i="8"/>
  <c r="AB132" i="8"/>
  <c r="AC132" i="8"/>
  <c r="AD132" i="8"/>
  <c r="AE132" i="8"/>
  <c r="AF132" i="8"/>
  <c r="AG132" i="8"/>
  <c r="AH132" i="8"/>
  <c r="AI132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Z131" i="8"/>
  <c r="AA131" i="8"/>
  <c r="AB131" i="8"/>
  <c r="AC131" i="8"/>
  <c r="AD131" i="8"/>
  <c r="AE131" i="8"/>
  <c r="AF131" i="8"/>
  <c r="AG131" i="8"/>
  <c r="AH131" i="8"/>
  <c r="AI131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Z130" i="8"/>
  <c r="AA130" i="8"/>
  <c r="AB130" i="8"/>
  <c r="AC130" i="8"/>
  <c r="AD130" i="8"/>
  <c r="AE130" i="8"/>
  <c r="AF130" i="8"/>
  <c r="AG130" i="8"/>
  <c r="AH130" i="8"/>
  <c r="AI130" i="8"/>
  <c r="B132" i="8"/>
  <c r="B131" i="8"/>
  <c r="B130" i="8"/>
  <c r="C8" i="12"/>
  <c r="D8" i="12"/>
  <c r="E8" i="12"/>
  <c r="F8" i="12"/>
  <c r="J8" i="12"/>
  <c r="K8" i="12"/>
  <c r="L8" i="12"/>
  <c r="M8" i="12"/>
  <c r="N8" i="12"/>
  <c r="O8" i="12"/>
  <c r="P8" i="12"/>
  <c r="Q8" i="12"/>
  <c r="R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B8" i="12"/>
  <c r="B7" i="12"/>
  <c r="B6" i="12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C79" i="9"/>
  <c r="C78" i="9"/>
  <c r="C77" i="9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B10" i="5"/>
  <c r="B9" i="5"/>
  <c r="B8" i="5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B81" i="2"/>
  <c r="B80" i="2"/>
  <c r="B79" i="2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B8" i="15"/>
  <c r="B7" i="15"/>
  <c r="B6" i="15"/>
  <c r="C7" i="7"/>
  <c r="D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B7" i="7"/>
  <c r="B6" i="7"/>
  <c r="B5" i="7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B8" i="6"/>
  <c r="B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B6" i="6"/>
  <c r="C13" i="4" l="1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B13" i="4"/>
  <c r="B12" i="4"/>
  <c r="B11" i="4"/>
  <c r="C10" i="10"/>
  <c r="D10" i="10"/>
  <c r="E10" i="10"/>
  <c r="F10" i="10"/>
  <c r="G10" i="10"/>
  <c r="K10" i="10"/>
  <c r="M10" i="10"/>
  <c r="P10" i="10"/>
  <c r="T10" i="10"/>
  <c r="U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C9" i="10"/>
  <c r="D9" i="10"/>
  <c r="E9" i="10"/>
  <c r="F9" i="10"/>
  <c r="G9" i="10"/>
  <c r="K9" i="10"/>
  <c r="M9" i="10"/>
  <c r="P9" i="10"/>
  <c r="T9" i="10"/>
  <c r="U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D8" i="10"/>
  <c r="E8" i="10"/>
  <c r="F8" i="10"/>
  <c r="G8" i="10"/>
  <c r="K8" i="10"/>
  <c r="M8" i="10"/>
  <c r="P8" i="10"/>
  <c r="T8" i="10"/>
  <c r="U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C8" i="10"/>
  <c r="B10" i="10"/>
  <c r="B9" i="10"/>
  <c r="B8" i="10"/>
</calcChain>
</file>

<file path=xl/sharedStrings.xml><?xml version="1.0" encoding="utf-8"?>
<sst xmlns="http://schemas.openxmlformats.org/spreadsheetml/2006/main" count="865" uniqueCount="104">
  <si>
    <t>pH</t>
  </si>
  <si>
    <t>COD</t>
  </si>
  <si>
    <t>Set COD @pH7</t>
  </si>
  <si>
    <t>Chloride</t>
  </si>
  <si>
    <t>Sulphate</t>
  </si>
  <si>
    <t>60% UVT</t>
  </si>
  <si>
    <t>Sample Id</t>
  </si>
  <si>
    <t>Site Id</t>
  </si>
  <si>
    <t>Number</t>
  </si>
  <si>
    <t>Name</t>
  </si>
  <si>
    <t>Date</t>
  </si>
  <si>
    <t>BOD atu</t>
  </si>
  <si>
    <t>Susp solids</t>
  </si>
  <si>
    <t>Ammonia as N</t>
  </si>
  <si>
    <t>Tot oxid N</t>
  </si>
  <si>
    <t>Nitrite as N</t>
  </si>
  <si>
    <t>Nitrate as N</t>
  </si>
  <si>
    <t>Orthophos</t>
  </si>
  <si>
    <t>Be</t>
  </si>
  <si>
    <t>B mg/L</t>
  </si>
  <si>
    <t>Al mg/L</t>
  </si>
  <si>
    <t>Ti mg/L</t>
  </si>
  <si>
    <t>V mg/L</t>
  </si>
  <si>
    <t>Cr mg/L</t>
  </si>
  <si>
    <t>Mn mg/L</t>
  </si>
  <si>
    <t>Fe mg/L</t>
  </si>
  <si>
    <t>Co mg/L</t>
  </si>
  <si>
    <t>Ni mg/l</t>
  </si>
  <si>
    <t>Cu mg/L</t>
  </si>
  <si>
    <t>Zn mg/L</t>
  </si>
  <si>
    <t>As mg/l</t>
  </si>
  <si>
    <t>Sr mg/L</t>
  </si>
  <si>
    <t>Mo mg/L</t>
  </si>
  <si>
    <t>Cd mg/L</t>
  </si>
  <si>
    <t>Sb mg/L</t>
  </si>
  <si>
    <t>Hg mg/L</t>
  </si>
  <si>
    <t>Pb mg/L</t>
  </si>
  <si>
    <t>TOTAL TH</t>
  </si>
  <si>
    <t>TOTAL U</t>
  </si>
  <si>
    <t>TOT.Cd ug/L</t>
  </si>
  <si>
    <t>&lt;2.00</t>
  </si>
  <si>
    <t>&lt;0.400</t>
  </si>
  <si>
    <t>&lt;0.200</t>
  </si>
  <si>
    <t>&lt;100</t>
  </si>
  <si>
    <t>&lt;0.0100</t>
  </si>
  <si>
    <t>&lt;1.0000</t>
  </si>
  <si>
    <t>&lt;0.1000</t>
  </si>
  <si>
    <t>&lt;0.5000</t>
  </si>
  <si>
    <t>&lt;0.0050</t>
  </si>
  <si>
    <t>&lt;3.0000</t>
  </si>
  <si>
    <t>&lt;0.002000</t>
  </si>
  <si>
    <t>&lt;0.2000</t>
  </si>
  <si>
    <t>&lt;1.000</t>
  </si>
  <si>
    <t>&lt;5.0000</t>
  </si>
  <si>
    <t>Dis methane</t>
  </si>
  <si>
    <t>SS (@pH7)</t>
  </si>
  <si>
    <t>Vol sol %</t>
  </si>
  <si>
    <t>% dry matter</t>
  </si>
  <si>
    <t>TOT.AL MG/KG</t>
  </si>
  <si>
    <t>TOT.CR MG/KG</t>
  </si>
  <si>
    <t>TOT.MN MG/KG</t>
  </si>
  <si>
    <t>TOT.FE MG/KG</t>
  </si>
  <si>
    <t>TOT.NI MG/KG</t>
  </si>
  <si>
    <t>TOT.CU MG/KG</t>
  </si>
  <si>
    <t>TOT.ZN MG/KG</t>
  </si>
  <si>
    <t>ZINC EQUIV</t>
  </si>
  <si>
    <t>TOT.AS MG/KG</t>
  </si>
  <si>
    <t>TOT.MO MG/KG</t>
  </si>
  <si>
    <t>TOT.CD MG/KG</t>
  </si>
  <si>
    <t>TOT.PB MG/KG</t>
  </si>
  <si>
    <t>TRACE ORGANC</t>
  </si>
  <si>
    <t>NITRATE</t>
  </si>
  <si>
    <t>NO3+NO2 DWI</t>
  </si>
  <si>
    <t>*</t>
  </si>
  <si>
    <t>Cesspool various</t>
  </si>
  <si>
    <t>Chem Toilets various</t>
  </si>
  <si>
    <t>Total hard</t>
  </si>
  <si>
    <t>Mg hardness</t>
  </si>
  <si>
    <t>Ca hardness</t>
  </si>
  <si>
    <t>Na mg/L</t>
  </si>
  <si>
    <t>Mg mg/l</t>
  </si>
  <si>
    <t>K mg/L</t>
  </si>
  <si>
    <t>Ca mg/L</t>
  </si>
  <si>
    <t>Lush grey water</t>
  </si>
  <si>
    <t>TOT.CA MG/KG</t>
  </si>
  <si>
    <t>Min</t>
  </si>
  <si>
    <t>Max</t>
  </si>
  <si>
    <t xml:space="preserve">Average </t>
  </si>
  <si>
    <t>Average</t>
  </si>
  <si>
    <t>02 01 01</t>
  </si>
  <si>
    <t>02 03 01</t>
  </si>
  <si>
    <t>02 05 01</t>
  </si>
  <si>
    <t>02 05 02</t>
  </si>
  <si>
    <t>02 07 04</t>
  </si>
  <si>
    <t>19 07 03</t>
  </si>
  <si>
    <t>19 09 02</t>
  </si>
  <si>
    <t>19 09 06</t>
  </si>
  <si>
    <t>16 10 02</t>
  </si>
  <si>
    <t>20 01 08</t>
  </si>
  <si>
    <t>20 01 25</t>
  </si>
  <si>
    <t>20 03 04</t>
  </si>
  <si>
    <t>20 03 06</t>
  </si>
  <si>
    <t>average</t>
  </si>
  <si>
    <t>Boron B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</si>
</sst>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5" x14ac:knownFonts="1">
    <font>
      <sz val="11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3F19.86D6FE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241300</xdr:colOff>
      <xdr:row>32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470D278-BD27-0234-54B6-6611C9CA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0" cy="568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0671-E809-4BEB-9935-B66CD7554DDE}">
  <dimension ref="A1"/>
  <sheetViews>
    <sheetView workbookViewId="0">
      <selection activeCell="K31" sqref="K31"/>
    </sheetView>
  </sheetViews>
  <sheetFormatPr defaultRowHeight="14.25" x14ac:dyDescent="0.2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3A74-FD85-4CCE-9288-1F84A5239BE3}">
  <dimension ref="A1:AM81"/>
  <sheetViews>
    <sheetView workbookViewId="0">
      <pane ySplit="1" topLeftCell="A46" activePane="bottomLeft" state="frozen"/>
      <selection pane="bottomLeft" sqref="A1:XFD1048576"/>
    </sheetView>
  </sheetViews>
  <sheetFormatPr defaultRowHeight="14.25" x14ac:dyDescent="0.2"/>
  <cols>
    <col min="2" max="2" width="10.125" customWidth="1"/>
  </cols>
  <sheetData>
    <row r="1" spans="1:39" s="2" customFormat="1" ht="15" x14ac:dyDescent="0.25">
      <c r="A1" s="2" t="s">
        <v>9</v>
      </c>
      <c r="B1" s="2" t="s">
        <v>10</v>
      </c>
      <c r="C1" s="2" t="s">
        <v>11</v>
      </c>
      <c r="D1" s="2" t="s">
        <v>1</v>
      </c>
      <c r="E1" s="2" t="s">
        <v>2</v>
      </c>
      <c r="F1" s="2" t="s">
        <v>12</v>
      </c>
      <c r="G1" s="2" t="s">
        <v>0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4</v>
      </c>
      <c r="N1" s="2" t="s">
        <v>3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  <c r="AI1" s="2" t="s">
        <v>38</v>
      </c>
      <c r="AJ1" s="2" t="s">
        <v>39</v>
      </c>
      <c r="AK1" s="2" t="s">
        <v>70</v>
      </c>
      <c r="AL1" s="2" t="s">
        <v>71</v>
      </c>
      <c r="AM1" s="2" t="s">
        <v>72</v>
      </c>
    </row>
    <row r="2" spans="1:39" x14ac:dyDescent="0.2">
      <c r="A2" t="s">
        <v>74</v>
      </c>
      <c r="B2" s="1">
        <v>45082</v>
      </c>
      <c r="C2">
        <v>501</v>
      </c>
      <c r="D2">
        <v>1305</v>
      </c>
      <c r="E2">
        <v>953</v>
      </c>
      <c r="F2">
        <v>469</v>
      </c>
      <c r="G2">
        <v>7</v>
      </c>
      <c r="H2">
        <v>146</v>
      </c>
      <c r="I2">
        <v>3.2</v>
      </c>
      <c r="J2">
        <v>0.4</v>
      </c>
      <c r="K2">
        <v>3.39</v>
      </c>
      <c r="L2">
        <v>24.57</v>
      </c>
      <c r="M2">
        <v>100</v>
      </c>
      <c r="N2">
        <v>100</v>
      </c>
      <c r="O2">
        <v>0.01</v>
      </c>
      <c r="P2">
        <v>1</v>
      </c>
      <c r="Q2">
        <v>0.5</v>
      </c>
      <c r="R2">
        <v>1</v>
      </c>
      <c r="S2">
        <v>1</v>
      </c>
      <c r="T2">
        <v>0.1</v>
      </c>
      <c r="U2">
        <v>0.2</v>
      </c>
      <c r="V2">
        <v>2.7</v>
      </c>
      <c r="W2">
        <v>0.1</v>
      </c>
      <c r="X2">
        <v>0.1</v>
      </c>
      <c r="Y2">
        <v>0.1</v>
      </c>
      <c r="Z2">
        <v>0.3</v>
      </c>
      <c r="AA2">
        <v>0.5</v>
      </c>
      <c r="AB2">
        <v>1</v>
      </c>
      <c r="AC2">
        <v>0.1</v>
      </c>
      <c r="AD2">
        <v>5.0000000000000001E-3</v>
      </c>
      <c r="AE2">
        <v>3</v>
      </c>
      <c r="AF2">
        <v>2E-3</v>
      </c>
      <c r="AG2">
        <v>0.2</v>
      </c>
      <c r="AH2">
        <v>1</v>
      </c>
      <c r="AI2">
        <v>1</v>
      </c>
      <c r="AJ2">
        <v>5</v>
      </c>
    </row>
    <row r="3" spans="1:39" x14ac:dyDescent="0.2">
      <c r="A3" t="s">
        <v>74</v>
      </c>
      <c r="B3" s="1">
        <v>45090</v>
      </c>
      <c r="E3">
        <v>823</v>
      </c>
      <c r="F3">
        <v>3418</v>
      </c>
    </row>
    <row r="4" spans="1:39" x14ac:dyDescent="0.2">
      <c r="A4" t="s">
        <v>74</v>
      </c>
      <c r="B4" s="1">
        <v>45090</v>
      </c>
      <c r="E4">
        <v>437</v>
      </c>
      <c r="F4">
        <v>799</v>
      </c>
    </row>
    <row r="5" spans="1:39" x14ac:dyDescent="0.2">
      <c r="A5" t="s">
        <v>74</v>
      </c>
      <c r="B5" s="1">
        <v>45097</v>
      </c>
      <c r="C5">
        <v>708</v>
      </c>
      <c r="D5">
        <v>1827</v>
      </c>
      <c r="E5">
        <v>1116</v>
      </c>
      <c r="F5">
        <v>890</v>
      </c>
      <c r="G5">
        <v>7.3</v>
      </c>
      <c r="H5">
        <v>167</v>
      </c>
      <c r="I5">
        <v>2</v>
      </c>
      <c r="J5">
        <v>0.4</v>
      </c>
      <c r="K5">
        <v>0.2</v>
      </c>
      <c r="L5">
        <v>22.31</v>
      </c>
      <c r="M5">
        <v>100</v>
      </c>
      <c r="N5">
        <v>91</v>
      </c>
      <c r="O5">
        <v>0.01</v>
      </c>
      <c r="P5">
        <v>1</v>
      </c>
      <c r="Q5">
        <v>0.8</v>
      </c>
      <c r="R5">
        <v>1</v>
      </c>
      <c r="S5">
        <v>1</v>
      </c>
      <c r="T5">
        <v>0.1</v>
      </c>
      <c r="U5">
        <v>0.2</v>
      </c>
      <c r="V5">
        <v>3.6</v>
      </c>
      <c r="W5">
        <v>0.1</v>
      </c>
      <c r="X5">
        <v>0.1</v>
      </c>
      <c r="Y5">
        <v>0.1</v>
      </c>
      <c r="Z5">
        <v>0.6</v>
      </c>
      <c r="AA5">
        <v>0.5</v>
      </c>
      <c r="AB5">
        <v>1</v>
      </c>
      <c r="AC5">
        <v>0.1</v>
      </c>
      <c r="AD5">
        <v>5.0000000000000001E-3</v>
      </c>
      <c r="AE5">
        <v>3</v>
      </c>
      <c r="AF5">
        <v>2E-3</v>
      </c>
      <c r="AG5">
        <v>0.2</v>
      </c>
      <c r="AH5">
        <v>1</v>
      </c>
      <c r="AI5">
        <v>1</v>
      </c>
      <c r="AJ5">
        <v>5</v>
      </c>
    </row>
    <row r="6" spans="1:39" x14ac:dyDescent="0.2">
      <c r="A6" t="s">
        <v>74</v>
      </c>
      <c r="B6" s="1">
        <v>45110</v>
      </c>
      <c r="C6">
        <v>104</v>
      </c>
      <c r="D6">
        <v>395</v>
      </c>
      <c r="E6">
        <v>182</v>
      </c>
      <c r="F6">
        <v>262</v>
      </c>
      <c r="G6">
        <v>7.1</v>
      </c>
      <c r="H6">
        <v>32.299999999999997</v>
      </c>
      <c r="I6">
        <v>3.1</v>
      </c>
      <c r="J6">
        <v>0.4</v>
      </c>
      <c r="K6">
        <v>3.2</v>
      </c>
      <c r="L6">
        <v>2.79</v>
      </c>
      <c r="M6">
        <v>100</v>
      </c>
      <c r="N6">
        <v>30</v>
      </c>
      <c r="O6">
        <v>0.01</v>
      </c>
      <c r="P6">
        <v>1</v>
      </c>
      <c r="Q6">
        <v>1.7</v>
      </c>
      <c r="R6">
        <v>1</v>
      </c>
      <c r="S6">
        <v>1</v>
      </c>
      <c r="T6">
        <v>0.1</v>
      </c>
      <c r="U6">
        <v>0.1</v>
      </c>
      <c r="V6">
        <v>7.9</v>
      </c>
      <c r="W6">
        <v>0.1</v>
      </c>
      <c r="X6">
        <v>0.1</v>
      </c>
      <c r="Y6">
        <v>0.2</v>
      </c>
      <c r="Z6">
        <v>0.8</v>
      </c>
      <c r="AA6">
        <v>0.5</v>
      </c>
      <c r="AB6">
        <v>1</v>
      </c>
      <c r="AC6">
        <v>0.1</v>
      </c>
      <c r="AD6">
        <v>5.0000000000000001E-3</v>
      </c>
      <c r="AE6">
        <v>3</v>
      </c>
      <c r="AF6">
        <v>2E-3</v>
      </c>
      <c r="AG6">
        <v>0.2</v>
      </c>
      <c r="AH6">
        <v>1</v>
      </c>
      <c r="AI6">
        <v>1</v>
      </c>
      <c r="AJ6">
        <v>5</v>
      </c>
    </row>
    <row r="7" spans="1:39" x14ac:dyDescent="0.2">
      <c r="A7" t="s">
        <v>74</v>
      </c>
      <c r="B7" s="1">
        <v>45114</v>
      </c>
      <c r="C7">
        <v>308</v>
      </c>
      <c r="D7">
        <v>734</v>
      </c>
      <c r="E7">
        <v>599</v>
      </c>
      <c r="F7">
        <v>409</v>
      </c>
      <c r="G7">
        <v>7.9</v>
      </c>
      <c r="H7">
        <v>54.8</v>
      </c>
      <c r="I7">
        <v>2</v>
      </c>
      <c r="J7">
        <v>0.4</v>
      </c>
      <c r="K7">
        <v>0.2</v>
      </c>
      <c r="L7">
        <v>5.14</v>
      </c>
      <c r="M7">
        <v>100</v>
      </c>
      <c r="N7">
        <v>75</v>
      </c>
      <c r="O7">
        <v>0.01</v>
      </c>
      <c r="P7">
        <v>1</v>
      </c>
      <c r="Q7">
        <v>0.7</v>
      </c>
      <c r="R7">
        <v>1</v>
      </c>
      <c r="S7">
        <v>1</v>
      </c>
      <c r="T7">
        <v>0.1</v>
      </c>
      <c r="U7">
        <v>0.1</v>
      </c>
      <c r="V7">
        <v>1</v>
      </c>
      <c r="W7">
        <v>0.1</v>
      </c>
      <c r="X7">
        <v>0.1</v>
      </c>
      <c r="Y7">
        <v>0.2</v>
      </c>
      <c r="Z7">
        <v>0.2</v>
      </c>
      <c r="AA7">
        <v>0.5</v>
      </c>
      <c r="AB7">
        <v>1</v>
      </c>
      <c r="AC7">
        <v>0.1</v>
      </c>
      <c r="AD7">
        <v>5.0000000000000001E-3</v>
      </c>
      <c r="AE7">
        <v>3</v>
      </c>
      <c r="AF7">
        <v>2E-3</v>
      </c>
      <c r="AG7">
        <v>0.2</v>
      </c>
      <c r="AH7">
        <v>1</v>
      </c>
      <c r="AI7">
        <v>1</v>
      </c>
      <c r="AJ7">
        <v>5</v>
      </c>
    </row>
    <row r="8" spans="1:39" x14ac:dyDescent="0.2">
      <c r="A8" t="s">
        <v>74</v>
      </c>
      <c r="B8" s="1">
        <v>45114</v>
      </c>
      <c r="E8">
        <v>962</v>
      </c>
      <c r="F8">
        <v>483</v>
      </c>
    </row>
    <row r="9" spans="1:39" x14ac:dyDescent="0.2">
      <c r="A9" t="s">
        <v>74</v>
      </c>
      <c r="B9" s="1">
        <v>45124</v>
      </c>
      <c r="C9">
        <v>458</v>
      </c>
      <c r="D9">
        <v>1115</v>
      </c>
      <c r="E9">
        <v>953</v>
      </c>
      <c r="F9">
        <v>462</v>
      </c>
      <c r="G9">
        <v>8.8000000000000007</v>
      </c>
      <c r="H9">
        <v>223</v>
      </c>
      <c r="I9">
        <v>2</v>
      </c>
      <c r="J9">
        <v>0.4</v>
      </c>
      <c r="K9">
        <v>0.2</v>
      </c>
      <c r="L9">
        <v>22.62</v>
      </c>
      <c r="M9">
        <v>100</v>
      </c>
      <c r="N9">
        <v>122</v>
      </c>
      <c r="O9">
        <v>0.01</v>
      </c>
      <c r="P9">
        <v>1</v>
      </c>
      <c r="Q9">
        <v>0.3</v>
      </c>
      <c r="R9">
        <v>1</v>
      </c>
      <c r="S9">
        <v>1</v>
      </c>
      <c r="T9">
        <v>0.1</v>
      </c>
      <c r="U9">
        <v>0.1</v>
      </c>
      <c r="V9">
        <v>1</v>
      </c>
      <c r="W9">
        <v>0.1</v>
      </c>
      <c r="X9">
        <v>0.1</v>
      </c>
      <c r="Y9">
        <v>0.1</v>
      </c>
      <c r="Z9">
        <v>0.2</v>
      </c>
      <c r="AA9">
        <v>0.5</v>
      </c>
      <c r="AB9">
        <v>1</v>
      </c>
      <c r="AC9">
        <v>0.1</v>
      </c>
      <c r="AD9">
        <v>5.0000000000000001E-3</v>
      </c>
      <c r="AE9">
        <v>3</v>
      </c>
      <c r="AF9">
        <v>2E-3</v>
      </c>
      <c r="AG9">
        <v>0.2</v>
      </c>
      <c r="AH9">
        <v>1</v>
      </c>
      <c r="AI9">
        <v>1</v>
      </c>
      <c r="AJ9">
        <v>5</v>
      </c>
    </row>
    <row r="10" spans="1:39" x14ac:dyDescent="0.2">
      <c r="A10" t="s">
        <v>74</v>
      </c>
      <c r="B10" s="1">
        <v>45131</v>
      </c>
      <c r="C10">
        <v>127</v>
      </c>
      <c r="D10">
        <v>418</v>
      </c>
      <c r="E10">
        <v>190</v>
      </c>
      <c r="F10">
        <v>473</v>
      </c>
      <c r="G10">
        <v>7.6</v>
      </c>
      <c r="H10">
        <v>30.7</v>
      </c>
      <c r="I10">
        <v>2</v>
      </c>
      <c r="J10">
        <v>0.4</v>
      </c>
      <c r="K10">
        <v>0.2</v>
      </c>
      <c r="L10">
        <v>3.77</v>
      </c>
      <c r="M10">
        <v>100</v>
      </c>
      <c r="N10">
        <v>39</v>
      </c>
    </row>
    <row r="11" spans="1:39" x14ac:dyDescent="0.2">
      <c r="A11" t="s">
        <v>74</v>
      </c>
      <c r="B11" s="1">
        <v>45131</v>
      </c>
      <c r="C11">
        <v>798</v>
      </c>
      <c r="D11">
        <v>1570</v>
      </c>
      <c r="E11">
        <v>1158</v>
      </c>
      <c r="F11">
        <v>566</v>
      </c>
      <c r="G11">
        <v>7.3</v>
      </c>
      <c r="H11">
        <v>173</v>
      </c>
      <c r="I11">
        <v>2</v>
      </c>
      <c r="J11">
        <v>0.4</v>
      </c>
      <c r="K11">
        <v>0.2</v>
      </c>
      <c r="L11">
        <v>25.81</v>
      </c>
      <c r="M11">
        <v>337</v>
      </c>
      <c r="N11">
        <v>119</v>
      </c>
      <c r="O11">
        <v>0.01</v>
      </c>
      <c r="P11">
        <v>1</v>
      </c>
      <c r="Q11">
        <v>0.4</v>
      </c>
      <c r="R11">
        <v>1</v>
      </c>
      <c r="S11">
        <v>1</v>
      </c>
      <c r="T11">
        <v>0.1</v>
      </c>
      <c r="U11">
        <v>0.1</v>
      </c>
      <c r="V11">
        <v>1.3</v>
      </c>
      <c r="W11">
        <v>0.1</v>
      </c>
      <c r="X11">
        <v>0.1</v>
      </c>
      <c r="Y11">
        <v>0.1</v>
      </c>
      <c r="Z11">
        <v>0.4</v>
      </c>
      <c r="AA11">
        <v>0.5</v>
      </c>
      <c r="AB11">
        <v>1</v>
      </c>
      <c r="AC11">
        <v>0.1</v>
      </c>
      <c r="AD11">
        <v>5.0000000000000001E-3</v>
      </c>
      <c r="AE11">
        <v>3</v>
      </c>
      <c r="AF11">
        <v>2E-3</v>
      </c>
      <c r="AG11">
        <v>0.2</v>
      </c>
      <c r="AH11">
        <v>1</v>
      </c>
      <c r="AI11">
        <v>1</v>
      </c>
      <c r="AJ11">
        <v>5</v>
      </c>
    </row>
    <row r="12" spans="1:39" x14ac:dyDescent="0.2">
      <c r="A12" t="s">
        <v>74</v>
      </c>
      <c r="B12" s="1">
        <v>45145</v>
      </c>
      <c r="C12">
        <v>1051</v>
      </c>
      <c r="D12">
        <v>4253</v>
      </c>
      <c r="E12">
        <v>1457</v>
      </c>
      <c r="F12">
        <v>2006</v>
      </c>
      <c r="G12">
        <v>7.2</v>
      </c>
      <c r="H12">
        <v>204</v>
      </c>
      <c r="I12">
        <v>2</v>
      </c>
      <c r="J12">
        <v>0.4</v>
      </c>
      <c r="K12">
        <v>0.2</v>
      </c>
      <c r="L12">
        <v>29.56</v>
      </c>
      <c r="M12">
        <v>100</v>
      </c>
      <c r="N12">
        <v>108</v>
      </c>
      <c r="O12">
        <v>0.01</v>
      </c>
      <c r="P12">
        <v>1</v>
      </c>
      <c r="Q12">
        <v>2.2999999999999998</v>
      </c>
      <c r="R12">
        <v>1</v>
      </c>
      <c r="S12">
        <v>1</v>
      </c>
      <c r="T12">
        <v>0.1</v>
      </c>
      <c r="U12">
        <v>0.4</v>
      </c>
      <c r="V12">
        <v>11.8</v>
      </c>
      <c r="W12">
        <v>0.1</v>
      </c>
      <c r="X12">
        <v>0.1</v>
      </c>
      <c r="Y12">
        <v>0.2</v>
      </c>
      <c r="Z12">
        <v>1.8</v>
      </c>
      <c r="AA12">
        <v>0.5</v>
      </c>
      <c r="AB12">
        <v>1</v>
      </c>
      <c r="AC12">
        <v>0.1</v>
      </c>
      <c r="AD12">
        <v>5.0000000000000001E-3</v>
      </c>
      <c r="AE12">
        <v>3</v>
      </c>
      <c r="AF12">
        <v>2E-3</v>
      </c>
      <c r="AG12">
        <v>0.2</v>
      </c>
      <c r="AH12">
        <v>1</v>
      </c>
      <c r="AI12">
        <v>1</v>
      </c>
      <c r="AJ12">
        <v>5</v>
      </c>
    </row>
    <row r="13" spans="1:39" x14ac:dyDescent="0.2">
      <c r="A13" t="s">
        <v>74</v>
      </c>
      <c r="B13" s="1">
        <v>45146</v>
      </c>
      <c r="E13">
        <v>971</v>
      </c>
      <c r="F13">
        <v>936</v>
      </c>
    </row>
    <row r="14" spans="1:39" x14ac:dyDescent="0.2">
      <c r="A14" t="s">
        <v>74</v>
      </c>
      <c r="B14" s="1">
        <v>45153</v>
      </c>
      <c r="E14">
        <v>900</v>
      </c>
      <c r="F14">
        <v>443</v>
      </c>
    </row>
    <row r="15" spans="1:39" x14ac:dyDescent="0.2">
      <c r="A15" t="s">
        <v>74</v>
      </c>
      <c r="B15" s="1">
        <v>45175</v>
      </c>
      <c r="E15">
        <v>700</v>
      </c>
      <c r="F15">
        <v>152</v>
      </c>
    </row>
    <row r="16" spans="1:39" x14ac:dyDescent="0.2">
      <c r="A16" t="s">
        <v>74</v>
      </c>
      <c r="B16" s="1">
        <v>45177</v>
      </c>
      <c r="C16">
        <v>591</v>
      </c>
      <c r="D16">
        <v>1456</v>
      </c>
      <c r="E16">
        <v>938</v>
      </c>
      <c r="F16">
        <v>568</v>
      </c>
      <c r="G16">
        <v>7.5</v>
      </c>
      <c r="H16">
        <v>59.2</v>
      </c>
      <c r="I16">
        <v>2</v>
      </c>
      <c r="J16">
        <v>0.4</v>
      </c>
      <c r="K16">
        <v>0.2</v>
      </c>
      <c r="L16">
        <v>5.24</v>
      </c>
      <c r="M16">
        <v>100</v>
      </c>
      <c r="N16">
        <v>98</v>
      </c>
      <c r="O16">
        <v>0.01</v>
      </c>
      <c r="P16">
        <v>1</v>
      </c>
      <c r="Q16">
        <v>2.6</v>
      </c>
      <c r="R16">
        <v>1</v>
      </c>
      <c r="S16">
        <v>1</v>
      </c>
      <c r="T16">
        <v>0.1</v>
      </c>
      <c r="U16">
        <v>0.2</v>
      </c>
      <c r="V16">
        <v>11</v>
      </c>
      <c r="W16">
        <v>0.1</v>
      </c>
      <c r="X16">
        <v>0.1</v>
      </c>
      <c r="Y16">
        <v>0.3</v>
      </c>
      <c r="Z16">
        <v>1.1000000000000001</v>
      </c>
      <c r="AA16">
        <v>0.5</v>
      </c>
      <c r="AB16">
        <v>1</v>
      </c>
      <c r="AC16">
        <v>0.1</v>
      </c>
      <c r="AD16">
        <v>5.0000000000000001E-3</v>
      </c>
      <c r="AE16">
        <v>3</v>
      </c>
      <c r="AF16">
        <v>2E-3</v>
      </c>
      <c r="AG16">
        <v>0.2</v>
      </c>
      <c r="AH16">
        <v>1</v>
      </c>
      <c r="AI16">
        <v>1</v>
      </c>
      <c r="AJ16">
        <v>5</v>
      </c>
      <c r="AK16">
        <v>1</v>
      </c>
    </row>
    <row r="17" spans="1:39" x14ac:dyDescent="0.2">
      <c r="A17" t="s">
        <v>74</v>
      </c>
      <c r="B17" s="1">
        <v>45180</v>
      </c>
      <c r="C17">
        <v>1928</v>
      </c>
      <c r="D17">
        <v>7470</v>
      </c>
      <c r="E17">
        <v>1649</v>
      </c>
      <c r="F17">
        <v>5094</v>
      </c>
      <c r="G17">
        <v>6.5</v>
      </c>
      <c r="H17">
        <v>193</v>
      </c>
      <c r="I17">
        <v>2</v>
      </c>
      <c r="J17">
        <v>0.4</v>
      </c>
      <c r="K17">
        <v>0.2</v>
      </c>
      <c r="L17">
        <v>35.39</v>
      </c>
      <c r="M17">
        <v>100</v>
      </c>
      <c r="N17">
        <v>119</v>
      </c>
      <c r="O17">
        <v>0.01</v>
      </c>
      <c r="P17">
        <v>1</v>
      </c>
      <c r="Q17">
        <v>3.6</v>
      </c>
      <c r="R17">
        <v>1</v>
      </c>
      <c r="S17">
        <v>1</v>
      </c>
      <c r="T17">
        <v>0.1</v>
      </c>
      <c r="U17">
        <v>0.6</v>
      </c>
      <c r="V17">
        <v>17.5</v>
      </c>
      <c r="W17">
        <v>0.1</v>
      </c>
      <c r="X17">
        <v>0.1</v>
      </c>
      <c r="Y17">
        <v>0.2</v>
      </c>
      <c r="Z17">
        <v>3.5</v>
      </c>
      <c r="AA17">
        <v>0.5</v>
      </c>
      <c r="AB17">
        <v>1</v>
      </c>
      <c r="AC17">
        <v>0.1</v>
      </c>
      <c r="AD17">
        <v>5.0000000000000001E-3</v>
      </c>
      <c r="AE17">
        <v>3</v>
      </c>
      <c r="AF17">
        <v>2E-3</v>
      </c>
      <c r="AG17">
        <v>0.2</v>
      </c>
      <c r="AH17">
        <v>1</v>
      </c>
      <c r="AI17">
        <v>1</v>
      </c>
      <c r="AJ17">
        <v>5</v>
      </c>
    </row>
    <row r="18" spans="1:39" x14ac:dyDescent="0.2">
      <c r="A18" t="s">
        <v>74</v>
      </c>
      <c r="B18" s="1">
        <v>45181</v>
      </c>
      <c r="E18">
        <v>956</v>
      </c>
      <c r="F18">
        <v>651</v>
      </c>
    </row>
    <row r="19" spans="1:39" x14ac:dyDescent="0.2">
      <c r="A19" t="s">
        <v>74</v>
      </c>
      <c r="B19" s="1">
        <v>45188</v>
      </c>
      <c r="C19">
        <v>2126</v>
      </c>
      <c r="D19">
        <v>5410</v>
      </c>
      <c r="E19">
        <v>2984</v>
      </c>
      <c r="F19">
        <v>2404</v>
      </c>
      <c r="G19">
        <v>6.7</v>
      </c>
      <c r="H19">
        <v>98.2</v>
      </c>
      <c r="I19">
        <v>2</v>
      </c>
      <c r="J19">
        <v>0.4</v>
      </c>
      <c r="K19">
        <v>0.85</v>
      </c>
      <c r="L19">
        <v>22</v>
      </c>
      <c r="M19">
        <v>100</v>
      </c>
      <c r="N19">
        <v>234</v>
      </c>
      <c r="O19">
        <v>0.01</v>
      </c>
      <c r="P19">
        <v>1</v>
      </c>
      <c r="Q19">
        <v>5.7</v>
      </c>
      <c r="R19">
        <v>1</v>
      </c>
      <c r="S19">
        <v>1</v>
      </c>
      <c r="T19">
        <v>0.1</v>
      </c>
      <c r="U19">
        <v>0.4</v>
      </c>
      <c r="V19">
        <v>19</v>
      </c>
      <c r="W19">
        <v>0.1</v>
      </c>
      <c r="X19">
        <v>0.1</v>
      </c>
      <c r="Y19">
        <v>0.3</v>
      </c>
      <c r="Z19">
        <v>4.2</v>
      </c>
      <c r="AA19">
        <v>0.5</v>
      </c>
      <c r="AB19">
        <v>1</v>
      </c>
      <c r="AC19">
        <v>0.1</v>
      </c>
      <c r="AD19">
        <v>5.0000000000000001E-3</v>
      </c>
      <c r="AE19">
        <v>3</v>
      </c>
      <c r="AF19">
        <v>2E-3</v>
      </c>
      <c r="AG19">
        <v>0.2</v>
      </c>
      <c r="AH19">
        <v>1</v>
      </c>
      <c r="AI19">
        <v>1</v>
      </c>
      <c r="AJ19">
        <v>5</v>
      </c>
    </row>
    <row r="20" spans="1:39" x14ac:dyDescent="0.2">
      <c r="A20" t="s">
        <v>74</v>
      </c>
      <c r="B20" s="1">
        <v>45192</v>
      </c>
      <c r="O20">
        <v>0.01</v>
      </c>
      <c r="P20">
        <v>1</v>
      </c>
      <c r="Q20">
        <v>0.7</v>
      </c>
      <c r="R20">
        <v>1</v>
      </c>
      <c r="S20">
        <v>1</v>
      </c>
      <c r="T20">
        <v>0.1</v>
      </c>
      <c r="U20">
        <v>0.2</v>
      </c>
      <c r="V20">
        <v>2.7</v>
      </c>
      <c r="W20">
        <v>0.1</v>
      </c>
      <c r="X20">
        <v>0.1</v>
      </c>
      <c r="Y20">
        <v>0.1</v>
      </c>
      <c r="Z20">
        <v>0.6</v>
      </c>
      <c r="AA20">
        <v>0.5</v>
      </c>
      <c r="AB20">
        <v>1</v>
      </c>
      <c r="AC20">
        <v>0.1</v>
      </c>
      <c r="AD20">
        <v>5.0000000000000001E-3</v>
      </c>
      <c r="AE20">
        <v>3</v>
      </c>
      <c r="AG20">
        <v>0.2</v>
      </c>
      <c r="AH20">
        <v>1</v>
      </c>
      <c r="AI20">
        <v>1</v>
      </c>
      <c r="AJ20">
        <v>5</v>
      </c>
    </row>
    <row r="21" spans="1:39" x14ac:dyDescent="0.2">
      <c r="A21" t="s">
        <v>74</v>
      </c>
      <c r="B21" s="1">
        <v>45201</v>
      </c>
      <c r="C21">
        <v>3368</v>
      </c>
      <c r="D21">
        <v>9030</v>
      </c>
      <c r="E21">
        <v>2473</v>
      </c>
      <c r="F21">
        <v>5952</v>
      </c>
      <c r="G21">
        <v>6.3</v>
      </c>
      <c r="H21">
        <v>166</v>
      </c>
      <c r="I21">
        <v>2</v>
      </c>
      <c r="J21">
        <v>0.4</v>
      </c>
      <c r="K21">
        <v>0.2</v>
      </c>
      <c r="L21">
        <v>38.93</v>
      </c>
      <c r="M21">
        <v>100</v>
      </c>
      <c r="N21">
        <v>136</v>
      </c>
      <c r="O21">
        <v>0.01</v>
      </c>
      <c r="P21">
        <v>1</v>
      </c>
      <c r="Q21">
        <v>6.9</v>
      </c>
      <c r="R21">
        <v>1</v>
      </c>
      <c r="S21">
        <v>1</v>
      </c>
      <c r="T21">
        <v>0.1</v>
      </c>
      <c r="U21">
        <v>0.9</v>
      </c>
      <c r="V21">
        <v>18.100000000000001</v>
      </c>
      <c r="W21">
        <v>0.1</v>
      </c>
      <c r="X21">
        <v>0.1</v>
      </c>
      <c r="Y21">
        <v>0.1</v>
      </c>
      <c r="Z21">
        <v>3.6</v>
      </c>
      <c r="AA21">
        <v>0.5</v>
      </c>
      <c r="AB21">
        <v>1</v>
      </c>
      <c r="AC21">
        <v>0.1</v>
      </c>
      <c r="AD21">
        <v>5.0000000000000001E-3</v>
      </c>
      <c r="AE21">
        <v>3</v>
      </c>
      <c r="AF21">
        <v>3.0000000000000001E-3</v>
      </c>
      <c r="AG21">
        <v>0.2</v>
      </c>
      <c r="AH21">
        <v>1</v>
      </c>
      <c r="AI21">
        <v>1</v>
      </c>
      <c r="AJ21">
        <v>5</v>
      </c>
    </row>
    <row r="22" spans="1:39" x14ac:dyDescent="0.2">
      <c r="A22" t="s">
        <v>74</v>
      </c>
      <c r="B22" s="1">
        <v>45203</v>
      </c>
      <c r="E22">
        <v>1063</v>
      </c>
      <c r="F22">
        <v>388</v>
      </c>
    </row>
    <row r="23" spans="1:39" x14ac:dyDescent="0.2">
      <c r="A23" t="s">
        <v>74</v>
      </c>
      <c r="B23" s="1">
        <v>45215</v>
      </c>
      <c r="C23">
        <v>328</v>
      </c>
      <c r="D23">
        <v>1071</v>
      </c>
      <c r="E23">
        <v>859</v>
      </c>
      <c r="F23">
        <v>474</v>
      </c>
      <c r="G23">
        <v>7.9</v>
      </c>
      <c r="H23">
        <v>175</v>
      </c>
      <c r="I23">
        <v>2</v>
      </c>
      <c r="J23">
        <v>0.4</v>
      </c>
      <c r="K23">
        <v>0.2</v>
      </c>
      <c r="L23">
        <v>19.63</v>
      </c>
      <c r="M23">
        <v>100</v>
      </c>
      <c r="N23">
        <v>102</v>
      </c>
      <c r="O23">
        <v>0.01</v>
      </c>
      <c r="P23">
        <v>1</v>
      </c>
      <c r="Q23">
        <v>0.6</v>
      </c>
      <c r="R23">
        <v>1</v>
      </c>
      <c r="S23">
        <v>1</v>
      </c>
      <c r="T23">
        <v>0.1</v>
      </c>
      <c r="U23">
        <v>0.1</v>
      </c>
      <c r="V23">
        <v>1.6</v>
      </c>
      <c r="W23">
        <v>0.1</v>
      </c>
      <c r="X23">
        <v>0.1</v>
      </c>
      <c r="Y23">
        <v>0.1</v>
      </c>
      <c r="Z23">
        <v>0.3</v>
      </c>
      <c r="AA23">
        <v>0.5</v>
      </c>
      <c r="AB23">
        <v>1</v>
      </c>
      <c r="AC23">
        <v>0.1</v>
      </c>
      <c r="AD23">
        <v>5.0000000000000001E-3</v>
      </c>
      <c r="AE23">
        <v>3</v>
      </c>
      <c r="AF23">
        <v>2E-3</v>
      </c>
      <c r="AG23">
        <v>0.2</v>
      </c>
      <c r="AH23">
        <v>1</v>
      </c>
      <c r="AI23">
        <v>1</v>
      </c>
      <c r="AJ23">
        <v>5</v>
      </c>
    </row>
    <row r="24" spans="1:39" x14ac:dyDescent="0.2">
      <c r="A24" t="s">
        <v>74</v>
      </c>
      <c r="B24" s="1">
        <v>45218</v>
      </c>
      <c r="C24">
        <v>235</v>
      </c>
      <c r="D24">
        <v>725</v>
      </c>
      <c r="E24">
        <v>455</v>
      </c>
      <c r="F24">
        <v>430</v>
      </c>
      <c r="G24">
        <v>7.2</v>
      </c>
      <c r="H24">
        <v>88.4</v>
      </c>
      <c r="I24">
        <v>2</v>
      </c>
      <c r="J24">
        <v>0.4</v>
      </c>
      <c r="K24">
        <v>0.26</v>
      </c>
      <c r="L24">
        <v>9.41</v>
      </c>
      <c r="M24">
        <v>100</v>
      </c>
      <c r="N24">
        <v>109</v>
      </c>
    </row>
    <row r="25" spans="1:39" x14ac:dyDescent="0.2">
      <c r="A25" t="s">
        <v>74</v>
      </c>
      <c r="B25" s="1">
        <v>45236</v>
      </c>
      <c r="C25">
        <v>273</v>
      </c>
      <c r="D25">
        <v>826</v>
      </c>
      <c r="E25">
        <v>275</v>
      </c>
      <c r="F25">
        <v>704</v>
      </c>
      <c r="G25">
        <v>7.5</v>
      </c>
      <c r="H25">
        <v>22.3</v>
      </c>
      <c r="I25">
        <v>2</v>
      </c>
      <c r="J25">
        <v>0.4</v>
      </c>
      <c r="K25">
        <v>0.2</v>
      </c>
      <c r="L25">
        <v>6.78</v>
      </c>
      <c r="M25">
        <v>100</v>
      </c>
      <c r="N25">
        <v>236</v>
      </c>
      <c r="O25">
        <v>0.01</v>
      </c>
      <c r="P25">
        <v>1</v>
      </c>
      <c r="Q25">
        <v>1.9</v>
      </c>
      <c r="R25">
        <v>1</v>
      </c>
      <c r="S25">
        <v>1</v>
      </c>
      <c r="T25">
        <v>0.1</v>
      </c>
      <c r="U25">
        <v>0.2</v>
      </c>
      <c r="V25">
        <v>5.3</v>
      </c>
      <c r="W25">
        <v>0.1</v>
      </c>
      <c r="X25">
        <v>0.1</v>
      </c>
      <c r="Y25">
        <v>0.1</v>
      </c>
      <c r="Z25">
        <v>0.5</v>
      </c>
      <c r="AA25">
        <v>0.5</v>
      </c>
      <c r="AB25">
        <v>1</v>
      </c>
      <c r="AC25">
        <v>0.1</v>
      </c>
      <c r="AD25">
        <v>5.0000000000000001E-3</v>
      </c>
      <c r="AE25">
        <v>3</v>
      </c>
      <c r="AF25">
        <v>2E-3</v>
      </c>
      <c r="AG25">
        <v>0.2</v>
      </c>
      <c r="AH25">
        <v>1</v>
      </c>
      <c r="AI25">
        <v>1</v>
      </c>
      <c r="AJ25">
        <v>5</v>
      </c>
    </row>
    <row r="26" spans="1:39" x14ac:dyDescent="0.2">
      <c r="A26" t="s">
        <v>74</v>
      </c>
      <c r="B26" s="1">
        <v>45239</v>
      </c>
      <c r="C26">
        <v>211</v>
      </c>
      <c r="D26">
        <v>738</v>
      </c>
      <c r="E26">
        <v>529</v>
      </c>
      <c r="F26">
        <v>1237</v>
      </c>
      <c r="G26">
        <v>7.7</v>
      </c>
      <c r="H26">
        <v>94.8</v>
      </c>
      <c r="I26">
        <v>2</v>
      </c>
      <c r="J26">
        <v>0.4</v>
      </c>
      <c r="K26">
        <v>0.2</v>
      </c>
      <c r="L26">
        <v>9</v>
      </c>
      <c r="M26">
        <v>100</v>
      </c>
      <c r="N26">
        <v>86</v>
      </c>
    </row>
    <row r="27" spans="1:39" x14ac:dyDescent="0.2">
      <c r="A27" t="s">
        <v>74</v>
      </c>
      <c r="B27" s="1">
        <v>45243</v>
      </c>
      <c r="E27">
        <v>780</v>
      </c>
      <c r="F27">
        <v>1364</v>
      </c>
    </row>
    <row r="28" spans="1:39" x14ac:dyDescent="0.2">
      <c r="A28" t="s">
        <v>74</v>
      </c>
      <c r="B28" s="1">
        <v>45268</v>
      </c>
      <c r="E28">
        <v>87</v>
      </c>
      <c r="F28">
        <v>171</v>
      </c>
    </row>
    <row r="29" spans="1:39" x14ac:dyDescent="0.2">
      <c r="A29" t="s">
        <v>74</v>
      </c>
      <c r="B29" s="1">
        <v>45272</v>
      </c>
      <c r="C29">
        <v>513</v>
      </c>
      <c r="D29">
        <v>1513</v>
      </c>
      <c r="E29">
        <v>658</v>
      </c>
      <c r="F29">
        <v>786</v>
      </c>
      <c r="G29">
        <v>7</v>
      </c>
      <c r="H29">
        <v>124</v>
      </c>
      <c r="I29">
        <v>2</v>
      </c>
      <c r="J29">
        <v>0.4</v>
      </c>
      <c r="K29">
        <v>0.2</v>
      </c>
      <c r="L29">
        <v>14.31</v>
      </c>
      <c r="M29">
        <v>100</v>
      </c>
      <c r="N29">
        <v>111</v>
      </c>
      <c r="O29">
        <v>0.01</v>
      </c>
      <c r="P29">
        <v>1</v>
      </c>
      <c r="Q29">
        <v>1.1000000000000001</v>
      </c>
      <c r="R29">
        <v>1</v>
      </c>
      <c r="S29">
        <v>1</v>
      </c>
      <c r="T29">
        <v>0.1</v>
      </c>
      <c r="U29">
        <v>0.4</v>
      </c>
      <c r="V29">
        <v>5.2</v>
      </c>
      <c r="W29">
        <v>0.1</v>
      </c>
      <c r="X29">
        <v>0.1</v>
      </c>
      <c r="Y29">
        <v>0.1</v>
      </c>
      <c r="Z29">
        <v>0.8</v>
      </c>
      <c r="AA29">
        <v>0.5</v>
      </c>
      <c r="AB29">
        <v>1</v>
      </c>
      <c r="AC29">
        <v>0.1</v>
      </c>
      <c r="AD29">
        <v>5.0000000000000001E-3</v>
      </c>
      <c r="AE29">
        <v>3</v>
      </c>
      <c r="AF29">
        <v>2E-3</v>
      </c>
      <c r="AG29">
        <v>0.2</v>
      </c>
      <c r="AH29">
        <v>1</v>
      </c>
      <c r="AI29">
        <v>1</v>
      </c>
      <c r="AJ29">
        <v>5</v>
      </c>
    </row>
    <row r="30" spans="1:39" x14ac:dyDescent="0.2">
      <c r="A30" t="s">
        <v>74</v>
      </c>
      <c r="B30" s="1">
        <v>45278</v>
      </c>
      <c r="C30">
        <v>1253</v>
      </c>
      <c r="D30">
        <v>2702</v>
      </c>
      <c r="E30">
        <v>2136</v>
      </c>
      <c r="F30">
        <v>637</v>
      </c>
      <c r="G30">
        <v>6.3</v>
      </c>
      <c r="H30">
        <v>78.2</v>
      </c>
      <c r="I30">
        <v>2.4</v>
      </c>
      <c r="J30">
        <v>0.4</v>
      </c>
      <c r="K30">
        <v>2.41</v>
      </c>
      <c r="L30">
        <v>22.79</v>
      </c>
      <c r="M30">
        <v>156</v>
      </c>
      <c r="N30">
        <v>195</v>
      </c>
      <c r="O30">
        <v>0.01</v>
      </c>
      <c r="P30">
        <v>1</v>
      </c>
      <c r="Q30">
        <v>1</v>
      </c>
      <c r="R30">
        <v>1</v>
      </c>
      <c r="S30">
        <v>1</v>
      </c>
      <c r="T30">
        <v>0.1</v>
      </c>
      <c r="U30">
        <v>0.1</v>
      </c>
      <c r="V30">
        <v>2.9</v>
      </c>
      <c r="W30">
        <v>0.1</v>
      </c>
      <c r="X30">
        <v>0.1</v>
      </c>
      <c r="Y30">
        <v>0.1</v>
      </c>
      <c r="Z30">
        <v>0.4</v>
      </c>
      <c r="AA30">
        <v>0.5</v>
      </c>
      <c r="AB30">
        <v>1</v>
      </c>
      <c r="AC30">
        <v>0.1</v>
      </c>
      <c r="AD30">
        <v>5.0000000000000001E-3</v>
      </c>
      <c r="AE30">
        <v>3</v>
      </c>
      <c r="AF30" t="s">
        <v>73</v>
      </c>
      <c r="AG30">
        <v>0.2</v>
      </c>
      <c r="AH30">
        <v>1</v>
      </c>
      <c r="AI30">
        <v>1</v>
      </c>
      <c r="AJ30">
        <v>5</v>
      </c>
    </row>
    <row r="31" spans="1:39" x14ac:dyDescent="0.2">
      <c r="A31" t="s">
        <v>74</v>
      </c>
      <c r="B31" s="1">
        <v>45289</v>
      </c>
      <c r="D31" t="s">
        <v>73</v>
      </c>
      <c r="E31" t="s">
        <v>73</v>
      </c>
      <c r="F31" t="s">
        <v>73</v>
      </c>
      <c r="G31">
        <v>7.3</v>
      </c>
      <c r="H31" t="s">
        <v>73</v>
      </c>
      <c r="I31" t="s">
        <v>73</v>
      </c>
      <c r="J31" t="s">
        <v>73</v>
      </c>
      <c r="K31" t="s">
        <v>73</v>
      </c>
      <c r="L31" t="s">
        <v>73</v>
      </c>
      <c r="M31" t="s">
        <v>73</v>
      </c>
      <c r="N31" t="s">
        <v>73</v>
      </c>
      <c r="O31" t="s">
        <v>73</v>
      </c>
      <c r="P31" t="s">
        <v>73</v>
      </c>
      <c r="Q31" t="s">
        <v>73</v>
      </c>
      <c r="R31" t="s">
        <v>73</v>
      </c>
      <c r="S31" t="s">
        <v>73</v>
      </c>
      <c r="T31" t="s">
        <v>73</v>
      </c>
      <c r="U31" t="s">
        <v>73</v>
      </c>
      <c r="V31" t="s">
        <v>73</v>
      </c>
      <c r="W31" t="s">
        <v>73</v>
      </c>
      <c r="X31" t="s">
        <v>73</v>
      </c>
      <c r="Y31" t="s">
        <v>73</v>
      </c>
      <c r="Z31" t="s">
        <v>73</v>
      </c>
      <c r="AA31" t="s">
        <v>73</v>
      </c>
      <c r="AB31" t="s">
        <v>73</v>
      </c>
      <c r="AC31" t="s">
        <v>73</v>
      </c>
      <c r="AD31" t="s">
        <v>73</v>
      </c>
      <c r="AE31" t="s">
        <v>73</v>
      </c>
      <c r="AF31" t="s">
        <v>73</v>
      </c>
      <c r="AG31" t="s">
        <v>73</v>
      </c>
      <c r="AH31" t="s">
        <v>73</v>
      </c>
      <c r="AI31" t="s">
        <v>73</v>
      </c>
      <c r="AJ31" t="s">
        <v>73</v>
      </c>
      <c r="AL31" t="s">
        <v>73</v>
      </c>
      <c r="AM31" t="s">
        <v>73</v>
      </c>
    </row>
    <row r="32" spans="1:39" x14ac:dyDescent="0.2">
      <c r="A32" t="s">
        <v>75</v>
      </c>
      <c r="B32" s="1">
        <v>45078</v>
      </c>
      <c r="C32">
        <v>6955</v>
      </c>
      <c r="D32">
        <v>26180</v>
      </c>
      <c r="E32">
        <v>25760</v>
      </c>
      <c r="F32">
        <v>9030</v>
      </c>
      <c r="G32">
        <v>9</v>
      </c>
      <c r="H32">
        <v>2640</v>
      </c>
      <c r="I32">
        <v>2</v>
      </c>
      <c r="J32">
        <v>0.4</v>
      </c>
      <c r="K32">
        <v>0.2</v>
      </c>
      <c r="L32">
        <v>131.09</v>
      </c>
      <c r="M32">
        <v>100</v>
      </c>
      <c r="N32">
        <v>1462</v>
      </c>
      <c r="O32">
        <v>0.01</v>
      </c>
      <c r="P32">
        <v>4</v>
      </c>
      <c r="Q32">
        <v>0.2</v>
      </c>
      <c r="R32">
        <v>1</v>
      </c>
      <c r="S32">
        <v>1</v>
      </c>
      <c r="T32">
        <v>0.1</v>
      </c>
      <c r="U32">
        <v>0.2</v>
      </c>
      <c r="V32">
        <v>0.8</v>
      </c>
      <c r="W32">
        <v>0.1</v>
      </c>
      <c r="X32">
        <v>0.1</v>
      </c>
      <c r="Y32">
        <v>0.2</v>
      </c>
      <c r="Z32">
        <v>0.6</v>
      </c>
      <c r="AA32">
        <v>0.5</v>
      </c>
      <c r="AB32">
        <v>1</v>
      </c>
      <c r="AC32">
        <v>0.1</v>
      </c>
      <c r="AD32">
        <v>5.0000000000000001E-3</v>
      </c>
      <c r="AE32">
        <v>3</v>
      </c>
      <c r="AF32">
        <v>2E-3</v>
      </c>
      <c r="AG32">
        <v>0.2</v>
      </c>
      <c r="AH32">
        <v>1</v>
      </c>
      <c r="AI32">
        <v>1</v>
      </c>
      <c r="AJ32">
        <v>5</v>
      </c>
    </row>
    <row r="33" spans="1:36" x14ac:dyDescent="0.2">
      <c r="A33" t="s">
        <v>75</v>
      </c>
      <c r="B33" s="1">
        <v>45082</v>
      </c>
      <c r="C33">
        <v>2611</v>
      </c>
      <c r="D33">
        <v>6580</v>
      </c>
      <c r="E33">
        <v>4132</v>
      </c>
      <c r="F33">
        <v>3788</v>
      </c>
      <c r="G33">
        <v>9.1999999999999993</v>
      </c>
      <c r="H33">
        <v>2790</v>
      </c>
      <c r="I33">
        <v>4.5</v>
      </c>
      <c r="J33">
        <v>0.4</v>
      </c>
      <c r="K33">
        <v>4.6500000000000004</v>
      </c>
      <c r="L33">
        <v>125.97</v>
      </c>
      <c r="M33">
        <v>347</v>
      </c>
      <c r="N33">
        <v>1274</v>
      </c>
      <c r="O33">
        <v>0.01</v>
      </c>
      <c r="P33">
        <v>1</v>
      </c>
      <c r="Q33">
        <v>0.2</v>
      </c>
      <c r="R33">
        <v>1</v>
      </c>
      <c r="S33">
        <v>1</v>
      </c>
      <c r="T33">
        <v>0.1</v>
      </c>
      <c r="U33">
        <v>0.1</v>
      </c>
      <c r="V33">
        <v>0.5</v>
      </c>
      <c r="W33">
        <v>0.1</v>
      </c>
      <c r="X33">
        <v>0.1</v>
      </c>
      <c r="Y33">
        <v>0.4</v>
      </c>
      <c r="Z33">
        <v>0.3</v>
      </c>
      <c r="AA33">
        <v>0.5</v>
      </c>
      <c r="AB33">
        <v>1</v>
      </c>
      <c r="AC33">
        <v>0.1</v>
      </c>
      <c r="AD33">
        <v>5.0000000000000001E-3</v>
      </c>
      <c r="AE33">
        <v>3</v>
      </c>
      <c r="AF33">
        <v>2E-3</v>
      </c>
      <c r="AG33">
        <v>0.2</v>
      </c>
      <c r="AH33">
        <v>1</v>
      </c>
      <c r="AI33">
        <v>1</v>
      </c>
      <c r="AJ33">
        <v>5</v>
      </c>
    </row>
    <row r="34" spans="1:36" x14ac:dyDescent="0.2">
      <c r="A34" t="s">
        <v>75</v>
      </c>
      <c r="B34" s="1">
        <v>45085</v>
      </c>
      <c r="E34">
        <v>9660</v>
      </c>
      <c r="F34">
        <v>11889</v>
      </c>
    </row>
    <row r="35" spans="1:36" x14ac:dyDescent="0.2">
      <c r="A35" t="s">
        <v>75</v>
      </c>
      <c r="B35" s="1">
        <v>45093</v>
      </c>
      <c r="E35">
        <v>15920</v>
      </c>
      <c r="F35">
        <v>39050</v>
      </c>
    </row>
    <row r="36" spans="1:36" x14ac:dyDescent="0.2">
      <c r="A36" t="s">
        <v>75</v>
      </c>
      <c r="B36" s="1">
        <v>45096</v>
      </c>
      <c r="C36">
        <v>3017</v>
      </c>
      <c r="D36">
        <v>7770</v>
      </c>
      <c r="E36">
        <v>4337</v>
      </c>
      <c r="F36">
        <v>3106</v>
      </c>
      <c r="G36">
        <v>8.9</v>
      </c>
      <c r="H36">
        <v>2500</v>
      </c>
      <c r="I36">
        <v>2</v>
      </c>
      <c r="J36">
        <v>0.4</v>
      </c>
      <c r="K36">
        <v>0.2</v>
      </c>
      <c r="L36">
        <v>153.04</v>
      </c>
      <c r="M36">
        <v>755</v>
      </c>
      <c r="N36">
        <v>1541</v>
      </c>
      <c r="O36">
        <v>0.01</v>
      </c>
      <c r="P36">
        <v>1</v>
      </c>
      <c r="Q36">
        <v>0.3</v>
      </c>
      <c r="R36">
        <v>1</v>
      </c>
      <c r="S36">
        <v>1</v>
      </c>
      <c r="T36">
        <v>0.1</v>
      </c>
      <c r="U36">
        <v>0.2</v>
      </c>
      <c r="V36">
        <v>0.8</v>
      </c>
      <c r="W36">
        <v>0.1</v>
      </c>
      <c r="X36">
        <v>0.1</v>
      </c>
      <c r="Y36">
        <v>0.8</v>
      </c>
      <c r="Z36">
        <v>0.9</v>
      </c>
      <c r="AA36">
        <v>0.5</v>
      </c>
      <c r="AB36">
        <v>1</v>
      </c>
      <c r="AC36">
        <v>0.1</v>
      </c>
      <c r="AD36">
        <v>5.0000000000000001E-3</v>
      </c>
      <c r="AE36">
        <v>3</v>
      </c>
      <c r="AF36">
        <v>2E-3</v>
      </c>
      <c r="AG36">
        <v>0.2</v>
      </c>
      <c r="AH36">
        <v>1</v>
      </c>
      <c r="AI36">
        <v>1</v>
      </c>
      <c r="AJ36">
        <v>5</v>
      </c>
    </row>
    <row r="37" spans="1:36" x14ac:dyDescent="0.2">
      <c r="A37" t="s">
        <v>75</v>
      </c>
      <c r="B37" s="1">
        <v>45110</v>
      </c>
      <c r="C37">
        <v>2603</v>
      </c>
      <c r="D37">
        <v>5860</v>
      </c>
      <c r="E37">
        <v>3918</v>
      </c>
      <c r="F37">
        <v>2036</v>
      </c>
      <c r="G37">
        <v>9.1999999999999993</v>
      </c>
      <c r="H37">
        <v>2210</v>
      </c>
      <c r="I37">
        <v>2</v>
      </c>
      <c r="J37">
        <v>0.4</v>
      </c>
      <c r="K37">
        <v>0.2</v>
      </c>
      <c r="L37">
        <v>121.24</v>
      </c>
      <c r="M37">
        <v>490</v>
      </c>
      <c r="N37">
        <v>1214</v>
      </c>
      <c r="O37">
        <v>0.01</v>
      </c>
      <c r="P37">
        <v>1</v>
      </c>
      <c r="Q37">
        <v>0.2</v>
      </c>
      <c r="R37">
        <v>1</v>
      </c>
      <c r="S37">
        <v>1</v>
      </c>
      <c r="T37">
        <v>0.1</v>
      </c>
      <c r="U37">
        <v>0.1</v>
      </c>
      <c r="V37">
        <v>0.3</v>
      </c>
      <c r="W37">
        <v>0.1</v>
      </c>
      <c r="X37">
        <v>0.1</v>
      </c>
      <c r="Y37">
        <v>0.6</v>
      </c>
      <c r="Z37">
        <v>0.5</v>
      </c>
      <c r="AA37">
        <v>0.5</v>
      </c>
      <c r="AB37">
        <v>1</v>
      </c>
      <c r="AC37">
        <v>0.1</v>
      </c>
      <c r="AD37">
        <v>5.0000000000000001E-3</v>
      </c>
      <c r="AE37">
        <v>3</v>
      </c>
      <c r="AF37">
        <v>2E-3</v>
      </c>
      <c r="AG37">
        <v>0.2</v>
      </c>
      <c r="AH37">
        <v>1</v>
      </c>
      <c r="AI37">
        <v>1</v>
      </c>
      <c r="AJ37">
        <v>5</v>
      </c>
    </row>
    <row r="38" spans="1:36" x14ac:dyDescent="0.2">
      <c r="A38" t="s">
        <v>75</v>
      </c>
      <c r="B38" s="1">
        <v>45111</v>
      </c>
      <c r="E38">
        <v>39280</v>
      </c>
      <c r="F38">
        <v>18208</v>
      </c>
    </row>
    <row r="39" spans="1:36" x14ac:dyDescent="0.2">
      <c r="A39" t="s">
        <v>75</v>
      </c>
      <c r="B39" s="1">
        <v>45113</v>
      </c>
      <c r="E39">
        <v>6060</v>
      </c>
      <c r="F39">
        <v>9727</v>
      </c>
    </row>
    <row r="40" spans="1:36" x14ac:dyDescent="0.2">
      <c r="A40" t="s">
        <v>75</v>
      </c>
      <c r="B40" s="1">
        <v>45124</v>
      </c>
      <c r="C40">
        <v>2301</v>
      </c>
      <c r="D40">
        <v>5040</v>
      </c>
      <c r="E40">
        <v>4645</v>
      </c>
      <c r="F40">
        <v>727</v>
      </c>
      <c r="G40">
        <v>9.3000000000000007</v>
      </c>
      <c r="H40">
        <v>2420</v>
      </c>
      <c r="I40">
        <v>2</v>
      </c>
      <c r="J40">
        <v>0.4</v>
      </c>
      <c r="K40">
        <v>0.2</v>
      </c>
      <c r="L40">
        <v>137.74</v>
      </c>
      <c r="M40">
        <v>494</v>
      </c>
      <c r="N40">
        <v>1388</v>
      </c>
      <c r="O40">
        <v>0.01</v>
      </c>
      <c r="P40">
        <v>1</v>
      </c>
      <c r="Q40">
        <v>0.2</v>
      </c>
      <c r="R40">
        <v>1</v>
      </c>
      <c r="S40">
        <v>1</v>
      </c>
      <c r="T40">
        <v>0.1</v>
      </c>
      <c r="U40">
        <v>0.1</v>
      </c>
      <c r="V40">
        <v>0.5</v>
      </c>
      <c r="W40">
        <v>0.1</v>
      </c>
      <c r="X40">
        <v>0.1</v>
      </c>
      <c r="Y40">
        <v>0.2</v>
      </c>
      <c r="Z40">
        <v>0.7</v>
      </c>
      <c r="AA40">
        <v>0.5</v>
      </c>
      <c r="AB40">
        <v>1</v>
      </c>
      <c r="AC40">
        <v>0.1</v>
      </c>
      <c r="AD40">
        <v>5.0000000000000001E-3</v>
      </c>
      <c r="AE40">
        <v>3</v>
      </c>
      <c r="AF40">
        <v>2E-3</v>
      </c>
      <c r="AG40">
        <v>0.2</v>
      </c>
      <c r="AH40">
        <v>1</v>
      </c>
      <c r="AI40">
        <v>1</v>
      </c>
      <c r="AJ40">
        <v>5</v>
      </c>
    </row>
    <row r="41" spans="1:36" x14ac:dyDescent="0.2">
      <c r="A41" t="s">
        <v>75</v>
      </c>
      <c r="B41" s="1">
        <v>45126</v>
      </c>
      <c r="C41">
        <v>6443</v>
      </c>
      <c r="D41">
        <v>15360</v>
      </c>
      <c r="E41">
        <v>3987</v>
      </c>
      <c r="F41">
        <v>10118</v>
      </c>
      <c r="G41">
        <v>6.4</v>
      </c>
      <c r="H41">
        <v>462</v>
      </c>
      <c r="I41">
        <v>2</v>
      </c>
      <c r="J41">
        <v>0.4</v>
      </c>
      <c r="K41">
        <v>0.2</v>
      </c>
      <c r="L41">
        <v>53.15</v>
      </c>
      <c r="M41">
        <v>100</v>
      </c>
      <c r="N41">
        <v>398</v>
      </c>
      <c r="O41">
        <v>0.01</v>
      </c>
      <c r="Q41">
        <v>1.3</v>
      </c>
      <c r="T41">
        <v>0.1</v>
      </c>
      <c r="U41">
        <v>1.2</v>
      </c>
      <c r="V41">
        <v>106</v>
      </c>
      <c r="W41">
        <v>0.1</v>
      </c>
      <c r="X41">
        <v>0.1</v>
      </c>
      <c r="Y41">
        <v>0.1</v>
      </c>
      <c r="Z41">
        <v>1.7</v>
      </c>
      <c r="AA41">
        <v>0.5</v>
      </c>
      <c r="AC41">
        <v>0.1</v>
      </c>
      <c r="AD41">
        <v>5.0000000000000001E-3</v>
      </c>
      <c r="AF41">
        <v>2E-3</v>
      </c>
      <c r="AG41">
        <v>0.2</v>
      </c>
      <c r="AJ41">
        <v>5</v>
      </c>
    </row>
    <row r="42" spans="1:36" x14ac:dyDescent="0.2">
      <c r="A42" t="s">
        <v>75</v>
      </c>
      <c r="B42" s="1">
        <v>45131</v>
      </c>
      <c r="C42">
        <v>3376</v>
      </c>
      <c r="D42">
        <v>8540</v>
      </c>
      <c r="E42">
        <v>5790</v>
      </c>
      <c r="F42">
        <v>4007</v>
      </c>
      <c r="G42">
        <v>9.1999999999999993</v>
      </c>
      <c r="H42">
        <v>2910</v>
      </c>
      <c r="I42">
        <v>2</v>
      </c>
      <c r="J42">
        <v>0.4</v>
      </c>
      <c r="K42">
        <v>0.2</v>
      </c>
      <c r="L42">
        <v>144.1</v>
      </c>
      <c r="M42">
        <v>636</v>
      </c>
      <c r="N42">
        <v>1775</v>
      </c>
      <c r="O42">
        <v>0.01</v>
      </c>
      <c r="P42">
        <v>1</v>
      </c>
      <c r="Q42">
        <v>0.3</v>
      </c>
      <c r="R42">
        <v>1</v>
      </c>
      <c r="S42">
        <v>1</v>
      </c>
      <c r="T42">
        <v>0.1</v>
      </c>
      <c r="U42">
        <v>0.1</v>
      </c>
      <c r="V42">
        <v>0.4</v>
      </c>
      <c r="W42">
        <v>0.1</v>
      </c>
      <c r="X42">
        <v>0.1</v>
      </c>
      <c r="Y42">
        <v>0.3</v>
      </c>
      <c r="Z42">
        <v>0.4</v>
      </c>
      <c r="AA42">
        <v>0.5</v>
      </c>
      <c r="AB42">
        <v>1</v>
      </c>
      <c r="AC42">
        <v>0.1</v>
      </c>
      <c r="AD42">
        <v>5.0000000000000001E-3</v>
      </c>
      <c r="AE42">
        <v>3</v>
      </c>
      <c r="AF42">
        <v>2E-3</v>
      </c>
      <c r="AG42">
        <v>0.2</v>
      </c>
      <c r="AH42">
        <v>1</v>
      </c>
      <c r="AI42">
        <v>1</v>
      </c>
      <c r="AJ42">
        <v>5</v>
      </c>
    </row>
    <row r="43" spans="1:36" x14ac:dyDescent="0.2">
      <c r="A43" t="s">
        <v>75</v>
      </c>
      <c r="B43" s="1">
        <v>45142</v>
      </c>
      <c r="C43">
        <v>5239</v>
      </c>
      <c r="D43">
        <v>23970</v>
      </c>
      <c r="E43">
        <v>14860</v>
      </c>
      <c r="F43">
        <v>11922</v>
      </c>
      <c r="G43">
        <v>9.1</v>
      </c>
      <c r="H43">
        <v>2540</v>
      </c>
      <c r="I43">
        <v>4.0999999999999996</v>
      </c>
      <c r="J43">
        <v>0.4</v>
      </c>
      <c r="K43">
        <v>4.4400000000000004</v>
      </c>
      <c r="L43">
        <v>167.37</v>
      </c>
      <c r="M43">
        <v>156</v>
      </c>
      <c r="N43">
        <v>1982</v>
      </c>
    </row>
    <row r="44" spans="1:36" x14ac:dyDescent="0.2">
      <c r="A44" t="s">
        <v>75</v>
      </c>
      <c r="B44" s="1">
        <v>45145</v>
      </c>
      <c r="C44">
        <v>2664</v>
      </c>
      <c r="D44">
        <v>5640</v>
      </c>
      <c r="E44">
        <v>5180</v>
      </c>
      <c r="F44">
        <v>1601</v>
      </c>
      <c r="G44">
        <v>9.1999999999999993</v>
      </c>
      <c r="H44">
        <v>3970</v>
      </c>
      <c r="I44">
        <v>2</v>
      </c>
      <c r="J44">
        <v>0.4</v>
      </c>
      <c r="K44">
        <v>0.2</v>
      </c>
      <c r="L44">
        <v>226.5</v>
      </c>
      <c r="M44">
        <v>765</v>
      </c>
      <c r="N44">
        <v>2210</v>
      </c>
      <c r="O44">
        <v>0.01</v>
      </c>
      <c r="P44">
        <v>1</v>
      </c>
      <c r="Q44">
        <v>0.2</v>
      </c>
      <c r="R44">
        <v>1</v>
      </c>
      <c r="S44">
        <v>1</v>
      </c>
      <c r="T44">
        <v>0.1</v>
      </c>
      <c r="U44">
        <v>0.1</v>
      </c>
      <c r="V44">
        <v>0.3</v>
      </c>
      <c r="W44">
        <v>0.1</v>
      </c>
      <c r="X44">
        <v>0.1</v>
      </c>
      <c r="Y44">
        <v>0.2</v>
      </c>
      <c r="Z44">
        <v>0.2</v>
      </c>
      <c r="AA44">
        <v>0.5</v>
      </c>
      <c r="AB44">
        <v>1</v>
      </c>
      <c r="AC44">
        <v>0.1</v>
      </c>
      <c r="AD44">
        <v>5.0000000000000001E-3</v>
      </c>
      <c r="AE44">
        <v>3</v>
      </c>
      <c r="AF44">
        <v>2E-3</v>
      </c>
      <c r="AG44">
        <v>0.2</v>
      </c>
      <c r="AH44">
        <v>1</v>
      </c>
      <c r="AI44">
        <v>1</v>
      </c>
      <c r="AJ44">
        <v>5</v>
      </c>
    </row>
    <row r="45" spans="1:36" x14ac:dyDescent="0.2">
      <c r="A45" t="s">
        <v>75</v>
      </c>
      <c r="B45" s="1">
        <v>45146</v>
      </c>
      <c r="C45">
        <v>2375</v>
      </c>
      <c r="D45">
        <v>8110</v>
      </c>
      <c r="E45">
        <v>3604</v>
      </c>
      <c r="F45">
        <v>3508</v>
      </c>
      <c r="G45">
        <v>8.8000000000000007</v>
      </c>
      <c r="H45">
        <v>779</v>
      </c>
      <c r="I45">
        <v>2</v>
      </c>
      <c r="J45">
        <v>0.4</v>
      </c>
      <c r="K45">
        <v>0.2</v>
      </c>
      <c r="L45">
        <v>49.35</v>
      </c>
      <c r="M45">
        <v>100</v>
      </c>
      <c r="N45">
        <v>469</v>
      </c>
      <c r="O45">
        <v>0.01</v>
      </c>
      <c r="P45">
        <v>1</v>
      </c>
      <c r="Q45">
        <v>0.3</v>
      </c>
      <c r="R45">
        <v>1</v>
      </c>
      <c r="S45">
        <v>1</v>
      </c>
      <c r="T45">
        <v>0.1</v>
      </c>
      <c r="U45">
        <v>0.1</v>
      </c>
      <c r="V45">
        <v>0.8</v>
      </c>
      <c r="W45">
        <v>0.1</v>
      </c>
      <c r="X45">
        <v>0.1</v>
      </c>
      <c r="Y45">
        <v>0.1</v>
      </c>
      <c r="Z45">
        <v>4.4000000000000004</v>
      </c>
      <c r="AA45">
        <v>0.5</v>
      </c>
      <c r="AB45">
        <v>1</v>
      </c>
      <c r="AC45">
        <v>0.1</v>
      </c>
      <c r="AD45">
        <v>1.4999999999999999E-2</v>
      </c>
      <c r="AE45">
        <v>3</v>
      </c>
      <c r="AF45">
        <v>2E-3</v>
      </c>
      <c r="AG45">
        <v>0.2</v>
      </c>
      <c r="AH45">
        <v>1</v>
      </c>
      <c r="AI45">
        <v>1</v>
      </c>
      <c r="AJ45">
        <v>15</v>
      </c>
    </row>
    <row r="46" spans="1:36" x14ac:dyDescent="0.2">
      <c r="A46" t="s">
        <v>75</v>
      </c>
      <c r="B46" s="1">
        <v>45155</v>
      </c>
      <c r="E46">
        <v>5150</v>
      </c>
      <c r="F46">
        <v>13737</v>
      </c>
    </row>
    <row r="47" spans="1:36" x14ac:dyDescent="0.2">
      <c r="A47" t="s">
        <v>75</v>
      </c>
      <c r="B47" s="1">
        <v>45174</v>
      </c>
      <c r="C47">
        <v>4531</v>
      </c>
      <c r="D47">
        <v>15920</v>
      </c>
      <c r="E47">
        <v>4109</v>
      </c>
      <c r="F47">
        <v>14775</v>
      </c>
      <c r="G47">
        <v>8.6</v>
      </c>
      <c r="H47">
        <v>731</v>
      </c>
      <c r="I47">
        <v>2</v>
      </c>
      <c r="J47">
        <v>0.4</v>
      </c>
      <c r="K47">
        <v>0.2</v>
      </c>
      <c r="L47">
        <v>50.43</v>
      </c>
      <c r="M47">
        <v>100</v>
      </c>
      <c r="N47">
        <v>578</v>
      </c>
      <c r="O47">
        <v>0.01</v>
      </c>
      <c r="P47">
        <v>1</v>
      </c>
      <c r="Q47">
        <v>0.4</v>
      </c>
      <c r="R47">
        <v>1</v>
      </c>
      <c r="S47">
        <v>1</v>
      </c>
      <c r="T47">
        <v>0.1</v>
      </c>
      <c r="U47">
        <v>0.1</v>
      </c>
      <c r="V47">
        <v>0.9</v>
      </c>
      <c r="W47">
        <v>0.1</v>
      </c>
      <c r="X47">
        <v>0.4</v>
      </c>
      <c r="Y47">
        <v>1.9</v>
      </c>
      <c r="Z47">
        <v>1</v>
      </c>
      <c r="AA47">
        <v>0.5</v>
      </c>
      <c r="AB47">
        <v>1</v>
      </c>
      <c r="AC47">
        <v>0.1</v>
      </c>
      <c r="AD47">
        <v>5.0000000000000001E-3</v>
      </c>
      <c r="AE47">
        <v>3</v>
      </c>
      <c r="AF47">
        <v>2E-3</v>
      </c>
      <c r="AG47">
        <v>0.2</v>
      </c>
      <c r="AH47">
        <v>1</v>
      </c>
      <c r="AI47">
        <v>1</v>
      </c>
      <c r="AJ47">
        <v>5</v>
      </c>
    </row>
    <row r="48" spans="1:36" x14ac:dyDescent="0.2">
      <c r="A48" t="s">
        <v>75</v>
      </c>
      <c r="B48" s="1">
        <v>45175</v>
      </c>
      <c r="E48">
        <v>16460</v>
      </c>
      <c r="F48">
        <v>15384</v>
      </c>
    </row>
    <row r="49" spans="1:37" x14ac:dyDescent="0.2">
      <c r="A49" t="s">
        <v>75</v>
      </c>
      <c r="B49" s="1">
        <v>45180</v>
      </c>
      <c r="C49">
        <v>2382</v>
      </c>
      <c r="D49">
        <v>6440</v>
      </c>
      <c r="E49">
        <v>3060</v>
      </c>
      <c r="F49">
        <v>2387</v>
      </c>
      <c r="G49">
        <v>9.3000000000000007</v>
      </c>
      <c r="H49">
        <v>2280</v>
      </c>
      <c r="I49">
        <v>2</v>
      </c>
      <c r="J49">
        <v>0.4</v>
      </c>
      <c r="K49">
        <v>0.2</v>
      </c>
      <c r="L49">
        <v>139.32</v>
      </c>
      <c r="M49">
        <v>497</v>
      </c>
      <c r="N49">
        <v>1302</v>
      </c>
      <c r="O49">
        <v>0.01</v>
      </c>
      <c r="P49">
        <v>1</v>
      </c>
      <c r="Q49">
        <v>0.2</v>
      </c>
      <c r="R49">
        <v>1</v>
      </c>
      <c r="S49">
        <v>1</v>
      </c>
      <c r="T49">
        <v>0.1</v>
      </c>
      <c r="U49">
        <v>0.1</v>
      </c>
      <c r="V49">
        <v>0.3</v>
      </c>
      <c r="W49">
        <v>0.1</v>
      </c>
      <c r="X49">
        <v>0.1</v>
      </c>
      <c r="Y49">
        <v>0.1</v>
      </c>
      <c r="Z49">
        <v>0.3</v>
      </c>
      <c r="AA49">
        <v>0.5</v>
      </c>
      <c r="AB49">
        <v>1</v>
      </c>
      <c r="AC49">
        <v>0.1</v>
      </c>
      <c r="AD49">
        <v>5.0000000000000001E-3</v>
      </c>
      <c r="AE49">
        <v>3</v>
      </c>
      <c r="AF49">
        <v>2E-3</v>
      </c>
      <c r="AG49">
        <v>0.2</v>
      </c>
      <c r="AH49">
        <v>1</v>
      </c>
      <c r="AI49">
        <v>1</v>
      </c>
      <c r="AJ49">
        <v>5</v>
      </c>
    </row>
    <row r="50" spans="1:37" x14ac:dyDescent="0.2">
      <c r="A50" t="s">
        <v>75</v>
      </c>
      <c r="B50" s="1">
        <v>45187</v>
      </c>
      <c r="C50">
        <v>4190</v>
      </c>
      <c r="D50">
        <v>11940</v>
      </c>
      <c r="E50">
        <v>7400</v>
      </c>
      <c r="F50">
        <v>7309</v>
      </c>
      <c r="G50">
        <v>7.9</v>
      </c>
      <c r="H50">
        <v>1020</v>
      </c>
      <c r="I50">
        <v>2</v>
      </c>
      <c r="J50">
        <v>4</v>
      </c>
      <c r="K50">
        <v>0.55000000000000004</v>
      </c>
      <c r="L50">
        <v>75.89</v>
      </c>
      <c r="M50">
        <v>1000</v>
      </c>
      <c r="N50">
        <v>712</v>
      </c>
      <c r="O50">
        <v>0.01</v>
      </c>
      <c r="P50">
        <v>1</v>
      </c>
      <c r="Q50">
        <v>2.2999999999999998</v>
      </c>
      <c r="R50">
        <v>1</v>
      </c>
      <c r="S50">
        <v>1</v>
      </c>
      <c r="T50">
        <v>0.1</v>
      </c>
      <c r="U50">
        <v>0.9</v>
      </c>
      <c r="V50">
        <v>77.2</v>
      </c>
      <c r="W50">
        <v>0.1</v>
      </c>
      <c r="X50">
        <v>0.2</v>
      </c>
      <c r="Y50">
        <v>0.1</v>
      </c>
      <c r="Z50">
        <v>260</v>
      </c>
      <c r="AA50">
        <v>0.5</v>
      </c>
      <c r="AB50">
        <v>1</v>
      </c>
      <c r="AC50">
        <v>0.1</v>
      </c>
      <c r="AD50">
        <v>5.0000000000000001E-3</v>
      </c>
      <c r="AE50">
        <v>3</v>
      </c>
      <c r="AF50">
        <v>2E-3</v>
      </c>
      <c r="AG50">
        <v>0.2</v>
      </c>
      <c r="AH50">
        <v>1</v>
      </c>
      <c r="AI50">
        <v>1</v>
      </c>
      <c r="AJ50">
        <v>5</v>
      </c>
    </row>
    <row r="51" spans="1:37" x14ac:dyDescent="0.2">
      <c r="A51" t="s">
        <v>75</v>
      </c>
      <c r="B51" s="1">
        <v>45192</v>
      </c>
      <c r="O51">
        <v>0.01</v>
      </c>
      <c r="P51">
        <v>1</v>
      </c>
      <c r="Q51">
        <v>95.2</v>
      </c>
      <c r="R51">
        <v>1</v>
      </c>
      <c r="S51">
        <v>1</v>
      </c>
      <c r="T51">
        <v>0.4</v>
      </c>
      <c r="U51">
        <v>3.1</v>
      </c>
      <c r="V51">
        <v>194</v>
      </c>
      <c r="W51">
        <v>0.1</v>
      </c>
      <c r="X51">
        <v>0.4</v>
      </c>
      <c r="Y51">
        <v>1.1000000000000001</v>
      </c>
      <c r="Z51">
        <v>18.2</v>
      </c>
      <c r="AA51">
        <v>0.5</v>
      </c>
      <c r="AB51">
        <v>2</v>
      </c>
      <c r="AC51">
        <v>0.1</v>
      </c>
      <c r="AD51">
        <v>4.1000000000000002E-2</v>
      </c>
      <c r="AE51">
        <v>3</v>
      </c>
      <c r="AG51">
        <v>4.5</v>
      </c>
      <c r="AH51">
        <v>1</v>
      </c>
      <c r="AI51">
        <v>1</v>
      </c>
      <c r="AJ51">
        <v>41</v>
      </c>
    </row>
    <row r="52" spans="1:37" x14ac:dyDescent="0.2">
      <c r="A52" t="s">
        <v>75</v>
      </c>
      <c r="B52" s="1">
        <v>45201</v>
      </c>
      <c r="C52">
        <v>15494</v>
      </c>
      <c r="D52">
        <v>50710</v>
      </c>
      <c r="E52">
        <v>34250</v>
      </c>
      <c r="F52">
        <v>29974</v>
      </c>
      <c r="G52">
        <v>8.4</v>
      </c>
      <c r="H52">
        <v>4090</v>
      </c>
      <c r="I52">
        <v>2</v>
      </c>
      <c r="J52">
        <v>0.4</v>
      </c>
      <c r="K52">
        <v>0.81</v>
      </c>
      <c r="L52">
        <v>174.07</v>
      </c>
      <c r="M52">
        <v>100</v>
      </c>
      <c r="N52">
        <v>2245</v>
      </c>
      <c r="O52">
        <v>0.01</v>
      </c>
      <c r="P52">
        <v>45</v>
      </c>
      <c r="Q52">
        <v>0.3</v>
      </c>
      <c r="R52">
        <v>1</v>
      </c>
      <c r="S52">
        <v>1</v>
      </c>
      <c r="T52">
        <v>0.1</v>
      </c>
      <c r="U52">
        <v>0.2</v>
      </c>
      <c r="V52">
        <v>1.2</v>
      </c>
      <c r="W52">
        <v>0.1</v>
      </c>
      <c r="X52">
        <v>0.1</v>
      </c>
      <c r="Y52">
        <v>0.1</v>
      </c>
      <c r="Z52">
        <v>0.3</v>
      </c>
      <c r="AA52">
        <v>0.5</v>
      </c>
      <c r="AB52">
        <v>1</v>
      </c>
      <c r="AC52">
        <v>0.1</v>
      </c>
      <c r="AD52">
        <v>5.0000000000000001E-3</v>
      </c>
      <c r="AE52">
        <v>3</v>
      </c>
      <c r="AF52">
        <v>2E-3</v>
      </c>
      <c r="AG52">
        <v>0.2</v>
      </c>
      <c r="AH52">
        <v>1</v>
      </c>
      <c r="AI52">
        <v>1</v>
      </c>
      <c r="AJ52">
        <v>5</v>
      </c>
    </row>
    <row r="53" spans="1:37" x14ac:dyDescent="0.2">
      <c r="A53" t="s">
        <v>75</v>
      </c>
      <c r="B53" s="1">
        <v>45203</v>
      </c>
      <c r="D53">
        <v>25720</v>
      </c>
      <c r="E53">
        <v>22570</v>
      </c>
    </row>
    <row r="54" spans="1:37" x14ac:dyDescent="0.2">
      <c r="A54" t="s">
        <v>75</v>
      </c>
      <c r="B54" s="1">
        <v>45204</v>
      </c>
      <c r="D54">
        <v>3559</v>
      </c>
      <c r="E54">
        <v>2553</v>
      </c>
    </row>
    <row r="55" spans="1:37" x14ac:dyDescent="0.2">
      <c r="A55" t="s">
        <v>75</v>
      </c>
      <c r="B55" s="1">
        <v>45211</v>
      </c>
      <c r="C55">
        <v>16742</v>
      </c>
      <c r="D55">
        <v>52240</v>
      </c>
      <c r="E55">
        <v>42840</v>
      </c>
      <c r="F55">
        <v>34890</v>
      </c>
      <c r="G55">
        <v>9.1</v>
      </c>
      <c r="H55">
        <v>5930</v>
      </c>
      <c r="I55">
        <v>2</v>
      </c>
      <c r="J55">
        <v>0.4</v>
      </c>
      <c r="K55">
        <v>0.2</v>
      </c>
      <c r="L55">
        <v>94.41</v>
      </c>
      <c r="M55">
        <v>371</v>
      </c>
      <c r="N55">
        <v>927</v>
      </c>
      <c r="O55">
        <v>0.01</v>
      </c>
      <c r="P55">
        <v>1</v>
      </c>
      <c r="Q55">
        <v>0.5</v>
      </c>
      <c r="R55">
        <v>1</v>
      </c>
      <c r="S55">
        <v>1</v>
      </c>
      <c r="T55">
        <v>0.1</v>
      </c>
      <c r="U55">
        <v>0.1</v>
      </c>
      <c r="V55">
        <v>1</v>
      </c>
      <c r="W55">
        <v>0.1</v>
      </c>
      <c r="X55">
        <v>0.1</v>
      </c>
      <c r="Y55">
        <v>0.1</v>
      </c>
      <c r="Z55">
        <v>0.4</v>
      </c>
      <c r="AA55">
        <v>0.5</v>
      </c>
      <c r="AB55">
        <v>1</v>
      </c>
      <c r="AC55">
        <v>0.1</v>
      </c>
      <c r="AD55">
        <v>5.0000000000000001E-3</v>
      </c>
      <c r="AE55">
        <v>3</v>
      </c>
      <c r="AF55">
        <v>2E-3</v>
      </c>
      <c r="AG55">
        <v>0.2</v>
      </c>
      <c r="AH55">
        <v>1</v>
      </c>
      <c r="AI55">
        <v>1</v>
      </c>
      <c r="AJ55">
        <v>5</v>
      </c>
      <c r="AK55">
        <v>1</v>
      </c>
    </row>
    <row r="56" spans="1:37" x14ac:dyDescent="0.2">
      <c r="A56" t="s">
        <v>75</v>
      </c>
      <c r="B56" s="1">
        <v>45215</v>
      </c>
      <c r="C56">
        <v>4311</v>
      </c>
      <c r="D56">
        <v>18450</v>
      </c>
      <c r="E56">
        <v>13160</v>
      </c>
      <c r="F56">
        <v>9354</v>
      </c>
      <c r="G56">
        <v>9.3000000000000007</v>
      </c>
      <c r="H56">
        <v>4150</v>
      </c>
      <c r="I56">
        <v>2</v>
      </c>
      <c r="J56">
        <v>0.4</v>
      </c>
      <c r="K56">
        <v>0.2</v>
      </c>
      <c r="L56">
        <v>176.14</v>
      </c>
      <c r="M56">
        <v>836</v>
      </c>
      <c r="N56">
        <v>1868</v>
      </c>
      <c r="O56">
        <v>0.01</v>
      </c>
      <c r="P56">
        <v>1</v>
      </c>
      <c r="Q56">
        <v>0.2</v>
      </c>
      <c r="R56">
        <v>1</v>
      </c>
      <c r="S56">
        <v>1</v>
      </c>
      <c r="T56">
        <v>0.1</v>
      </c>
      <c r="U56">
        <v>0.1</v>
      </c>
      <c r="V56">
        <v>0.2</v>
      </c>
      <c r="W56">
        <v>0.1</v>
      </c>
      <c r="X56">
        <v>0.1</v>
      </c>
      <c r="Y56">
        <v>0.1</v>
      </c>
      <c r="Z56">
        <v>0.2</v>
      </c>
      <c r="AA56">
        <v>0.5</v>
      </c>
      <c r="AB56">
        <v>1</v>
      </c>
      <c r="AC56">
        <v>0.1</v>
      </c>
      <c r="AD56">
        <v>5.0000000000000001E-3</v>
      </c>
      <c r="AE56">
        <v>3</v>
      </c>
      <c r="AF56">
        <v>2E-3</v>
      </c>
      <c r="AG56">
        <v>0.2</v>
      </c>
      <c r="AH56">
        <v>1</v>
      </c>
      <c r="AI56">
        <v>1</v>
      </c>
      <c r="AJ56">
        <v>5</v>
      </c>
    </row>
    <row r="57" spans="1:37" x14ac:dyDescent="0.2">
      <c r="A57" t="s">
        <v>75</v>
      </c>
      <c r="B57" s="1">
        <v>45233</v>
      </c>
      <c r="C57">
        <v>9863</v>
      </c>
      <c r="D57">
        <v>24820</v>
      </c>
      <c r="E57">
        <v>17310</v>
      </c>
      <c r="F57">
        <v>10114</v>
      </c>
      <c r="G57">
        <v>9.3000000000000007</v>
      </c>
      <c r="H57">
        <v>3580</v>
      </c>
      <c r="I57">
        <v>9.9</v>
      </c>
      <c r="J57">
        <v>4</v>
      </c>
      <c r="K57">
        <v>10.5</v>
      </c>
      <c r="L57">
        <v>164.31</v>
      </c>
      <c r="M57">
        <v>1000</v>
      </c>
      <c r="N57">
        <v>2460</v>
      </c>
    </row>
    <row r="58" spans="1:37" x14ac:dyDescent="0.2">
      <c r="A58" t="s">
        <v>75</v>
      </c>
      <c r="B58" s="1">
        <v>45236</v>
      </c>
      <c r="C58">
        <v>10137</v>
      </c>
      <c r="D58">
        <v>24390</v>
      </c>
      <c r="E58">
        <v>24000</v>
      </c>
      <c r="F58">
        <v>20430</v>
      </c>
      <c r="G58">
        <v>8.8000000000000007</v>
      </c>
      <c r="H58">
        <v>1620</v>
      </c>
      <c r="I58">
        <v>2</v>
      </c>
      <c r="J58">
        <v>0.4</v>
      </c>
      <c r="K58">
        <v>0.2</v>
      </c>
      <c r="L58">
        <v>174.44</v>
      </c>
      <c r="M58">
        <v>300</v>
      </c>
      <c r="N58">
        <v>2044</v>
      </c>
      <c r="O58">
        <v>0.01</v>
      </c>
      <c r="P58">
        <v>35</v>
      </c>
      <c r="Q58">
        <v>0.2</v>
      </c>
      <c r="R58">
        <v>1</v>
      </c>
      <c r="S58">
        <v>1</v>
      </c>
      <c r="T58">
        <v>0.1</v>
      </c>
      <c r="U58">
        <v>0.2</v>
      </c>
      <c r="V58">
        <v>0.4</v>
      </c>
      <c r="W58">
        <v>0.1</v>
      </c>
      <c r="X58">
        <v>0.1</v>
      </c>
      <c r="Y58">
        <v>0.1</v>
      </c>
      <c r="Z58">
        <v>0.3</v>
      </c>
      <c r="AA58">
        <v>0.5</v>
      </c>
      <c r="AB58">
        <v>1</v>
      </c>
      <c r="AC58">
        <v>0.1</v>
      </c>
      <c r="AD58">
        <v>5.0000000000000001E-3</v>
      </c>
      <c r="AE58">
        <v>3</v>
      </c>
      <c r="AF58">
        <v>2E-3</v>
      </c>
      <c r="AG58">
        <v>0.2</v>
      </c>
      <c r="AH58">
        <v>1</v>
      </c>
      <c r="AI58">
        <v>1</v>
      </c>
      <c r="AJ58">
        <v>5</v>
      </c>
    </row>
    <row r="59" spans="1:37" x14ac:dyDescent="0.2">
      <c r="A59" t="s">
        <v>75</v>
      </c>
      <c r="B59" s="1">
        <v>45250</v>
      </c>
      <c r="C59">
        <v>13198</v>
      </c>
      <c r="D59">
        <v>38340</v>
      </c>
      <c r="E59">
        <v>21120</v>
      </c>
      <c r="F59">
        <v>18584</v>
      </c>
      <c r="G59">
        <v>9.3000000000000007</v>
      </c>
      <c r="H59">
        <v>4150</v>
      </c>
      <c r="I59">
        <v>2</v>
      </c>
      <c r="J59">
        <v>0.4</v>
      </c>
      <c r="K59">
        <v>0.81</v>
      </c>
      <c r="L59">
        <v>1814.9</v>
      </c>
      <c r="M59">
        <v>100</v>
      </c>
      <c r="N59">
        <v>3047</v>
      </c>
      <c r="O59">
        <v>0.01</v>
      </c>
      <c r="P59">
        <v>1</v>
      </c>
      <c r="Q59">
        <v>0.7</v>
      </c>
      <c r="R59">
        <v>1</v>
      </c>
      <c r="S59">
        <v>1</v>
      </c>
      <c r="T59">
        <v>0.1</v>
      </c>
      <c r="U59">
        <v>0.1</v>
      </c>
      <c r="V59">
        <v>1.3</v>
      </c>
      <c r="W59">
        <v>0.1</v>
      </c>
      <c r="X59">
        <v>0.1</v>
      </c>
      <c r="Y59">
        <v>0.2</v>
      </c>
      <c r="Z59">
        <v>1.1000000000000001</v>
      </c>
      <c r="AA59">
        <v>0.5</v>
      </c>
      <c r="AB59">
        <v>1</v>
      </c>
      <c r="AC59">
        <v>0.1</v>
      </c>
      <c r="AD59">
        <v>5.0000000000000001E-3</v>
      </c>
      <c r="AE59">
        <v>3</v>
      </c>
      <c r="AF59">
        <v>2E-3</v>
      </c>
      <c r="AG59">
        <v>0.2</v>
      </c>
      <c r="AH59">
        <v>1</v>
      </c>
      <c r="AI59">
        <v>1</v>
      </c>
      <c r="AJ59">
        <v>5</v>
      </c>
    </row>
    <row r="60" spans="1:37" x14ac:dyDescent="0.2">
      <c r="A60" t="s">
        <v>75</v>
      </c>
      <c r="B60" s="1">
        <v>45257</v>
      </c>
      <c r="C60">
        <v>18049</v>
      </c>
      <c r="D60">
        <v>54110</v>
      </c>
      <c r="E60">
        <v>27090</v>
      </c>
      <c r="F60">
        <v>32522</v>
      </c>
      <c r="G60">
        <v>8.6</v>
      </c>
      <c r="H60">
        <v>3790</v>
      </c>
      <c r="I60">
        <v>2</v>
      </c>
      <c r="J60">
        <v>0.4</v>
      </c>
      <c r="K60">
        <v>0.2</v>
      </c>
      <c r="L60">
        <v>181.5</v>
      </c>
      <c r="M60">
        <v>344</v>
      </c>
      <c r="N60">
        <v>2257</v>
      </c>
      <c r="O60">
        <v>0.01</v>
      </c>
      <c r="P60">
        <v>47</v>
      </c>
      <c r="Q60">
        <v>0.2</v>
      </c>
      <c r="R60">
        <v>1</v>
      </c>
      <c r="S60">
        <v>1</v>
      </c>
      <c r="T60">
        <v>0.1</v>
      </c>
      <c r="U60">
        <v>0.2</v>
      </c>
      <c r="V60">
        <v>0.5</v>
      </c>
      <c r="W60">
        <v>0.1</v>
      </c>
      <c r="X60">
        <v>0.1</v>
      </c>
      <c r="Y60">
        <v>0.1</v>
      </c>
      <c r="Z60">
        <v>0.3</v>
      </c>
      <c r="AA60">
        <v>0.5</v>
      </c>
      <c r="AB60">
        <v>1</v>
      </c>
      <c r="AC60">
        <v>0.1</v>
      </c>
      <c r="AD60">
        <v>5.0000000000000001E-3</v>
      </c>
      <c r="AE60">
        <v>3</v>
      </c>
      <c r="AF60">
        <v>2E-3</v>
      </c>
      <c r="AG60">
        <v>0.2</v>
      </c>
      <c r="AH60">
        <v>1</v>
      </c>
      <c r="AI60">
        <v>1</v>
      </c>
      <c r="AJ60">
        <v>5</v>
      </c>
    </row>
    <row r="61" spans="1:37" x14ac:dyDescent="0.2">
      <c r="A61" t="s">
        <v>75</v>
      </c>
      <c r="B61" s="1">
        <v>45258</v>
      </c>
      <c r="E61">
        <v>12790</v>
      </c>
      <c r="F61">
        <v>17863</v>
      </c>
    </row>
    <row r="62" spans="1:37" x14ac:dyDescent="0.2">
      <c r="A62" t="s">
        <v>75</v>
      </c>
      <c r="B62" s="1">
        <v>45268</v>
      </c>
      <c r="E62">
        <v>14910</v>
      </c>
      <c r="F62">
        <v>15392</v>
      </c>
    </row>
    <row r="63" spans="1:37" x14ac:dyDescent="0.2">
      <c r="A63" t="s">
        <v>75</v>
      </c>
      <c r="B63" s="1">
        <v>45272</v>
      </c>
      <c r="C63">
        <v>12306</v>
      </c>
      <c r="D63">
        <v>28100</v>
      </c>
      <c r="E63">
        <v>19570</v>
      </c>
      <c r="F63">
        <v>24793</v>
      </c>
      <c r="G63">
        <v>8.6999999999999993</v>
      </c>
      <c r="H63">
        <v>2560</v>
      </c>
      <c r="I63">
        <v>2</v>
      </c>
      <c r="J63">
        <v>0.65</v>
      </c>
      <c r="K63">
        <v>0.2</v>
      </c>
      <c r="L63">
        <v>175.56</v>
      </c>
      <c r="M63">
        <v>538</v>
      </c>
      <c r="N63">
        <v>2051</v>
      </c>
      <c r="O63">
        <v>0.1</v>
      </c>
      <c r="P63">
        <v>1</v>
      </c>
      <c r="Q63">
        <v>2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2</v>
      </c>
      <c r="Y63">
        <v>4</v>
      </c>
      <c r="Z63">
        <v>5</v>
      </c>
      <c r="AA63">
        <v>0.5</v>
      </c>
      <c r="AB63">
        <v>1</v>
      </c>
      <c r="AC63">
        <v>1</v>
      </c>
      <c r="AD63">
        <v>0.05</v>
      </c>
      <c r="AE63">
        <v>3</v>
      </c>
      <c r="AF63">
        <v>2E-3</v>
      </c>
      <c r="AG63">
        <v>2</v>
      </c>
      <c r="AH63">
        <v>1</v>
      </c>
      <c r="AI63">
        <v>1</v>
      </c>
      <c r="AJ63">
        <v>50</v>
      </c>
    </row>
    <row r="64" spans="1:37" x14ac:dyDescent="0.2">
      <c r="A64" t="s">
        <v>75</v>
      </c>
      <c r="B64" s="1">
        <v>45278</v>
      </c>
      <c r="C64">
        <v>5625</v>
      </c>
      <c r="D64">
        <v>9990</v>
      </c>
      <c r="E64">
        <v>8670</v>
      </c>
      <c r="F64">
        <v>2129</v>
      </c>
      <c r="G64">
        <v>9.1999999999999993</v>
      </c>
      <c r="H64">
        <v>3410</v>
      </c>
      <c r="I64">
        <v>2</v>
      </c>
      <c r="J64">
        <v>1.24</v>
      </c>
      <c r="K64">
        <v>0.2</v>
      </c>
      <c r="L64">
        <v>211.6</v>
      </c>
      <c r="M64">
        <v>671</v>
      </c>
      <c r="N64">
        <v>2154</v>
      </c>
      <c r="O64">
        <v>0.01</v>
      </c>
      <c r="P64">
        <v>1</v>
      </c>
      <c r="Q64">
        <v>0.2</v>
      </c>
      <c r="R64">
        <v>1</v>
      </c>
      <c r="S64">
        <v>1</v>
      </c>
      <c r="T64">
        <v>0.1</v>
      </c>
      <c r="U64">
        <v>0.1</v>
      </c>
      <c r="V64">
        <v>0.3</v>
      </c>
      <c r="W64">
        <v>0.1</v>
      </c>
      <c r="X64">
        <v>0.1</v>
      </c>
      <c r="Y64">
        <v>0.4</v>
      </c>
      <c r="Z64">
        <v>1.1000000000000001</v>
      </c>
      <c r="AA64">
        <v>0.5</v>
      </c>
      <c r="AB64">
        <v>1</v>
      </c>
      <c r="AC64">
        <v>0.1</v>
      </c>
      <c r="AD64">
        <v>5.0000000000000001E-3</v>
      </c>
      <c r="AE64">
        <v>3</v>
      </c>
      <c r="AF64">
        <v>2E-3</v>
      </c>
      <c r="AG64">
        <v>0.2</v>
      </c>
      <c r="AH64">
        <v>1</v>
      </c>
      <c r="AI64">
        <v>1</v>
      </c>
      <c r="AJ64">
        <v>5</v>
      </c>
    </row>
    <row r="65" spans="1:36" x14ac:dyDescent="0.2">
      <c r="A65" t="s">
        <v>75</v>
      </c>
      <c r="B65" s="1">
        <v>45640</v>
      </c>
      <c r="C65">
        <v>9559</v>
      </c>
      <c r="D65">
        <v>32790</v>
      </c>
      <c r="E65">
        <v>29580</v>
      </c>
      <c r="F65">
        <v>18803</v>
      </c>
      <c r="G65">
        <v>9.1999999999999993</v>
      </c>
      <c r="H65">
        <v>3560</v>
      </c>
      <c r="I65">
        <v>2</v>
      </c>
      <c r="J65">
        <v>0.4</v>
      </c>
      <c r="K65">
        <v>0.2</v>
      </c>
      <c r="L65">
        <v>198.76</v>
      </c>
      <c r="M65">
        <v>100</v>
      </c>
      <c r="N65">
        <v>3024</v>
      </c>
      <c r="O65">
        <v>0.01</v>
      </c>
      <c r="P65">
        <v>1</v>
      </c>
      <c r="Q65">
        <v>0.3</v>
      </c>
      <c r="R65">
        <v>1</v>
      </c>
      <c r="S65">
        <v>1</v>
      </c>
      <c r="T65">
        <v>0.1</v>
      </c>
      <c r="U65">
        <v>0.1</v>
      </c>
      <c r="V65">
        <v>0.5</v>
      </c>
      <c r="W65">
        <v>0.1</v>
      </c>
      <c r="X65">
        <v>0.1</v>
      </c>
      <c r="Y65">
        <v>0.2</v>
      </c>
      <c r="Z65">
        <v>0.6</v>
      </c>
      <c r="AA65">
        <v>0.5</v>
      </c>
      <c r="AB65">
        <v>1</v>
      </c>
      <c r="AC65">
        <v>0.1</v>
      </c>
      <c r="AD65">
        <v>5.0000000000000001E-3</v>
      </c>
      <c r="AE65">
        <v>3</v>
      </c>
      <c r="AF65">
        <v>2E-3</v>
      </c>
      <c r="AG65">
        <v>0.2</v>
      </c>
      <c r="AH65">
        <v>1</v>
      </c>
      <c r="AI65">
        <v>1</v>
      </c>
      <c r="AJ65">
        <v>5</v>
      </c>
    </row>
    <row r="66" spans="1:36" x14ac:dyDescent="0.2">
      <c r="A66" t="s">
        <v>83</v>
      </c>
      <c r="B66" s="1">
        <v>44819</v>
      </c>
      <c r="C66">
        <v>7854</v>
      </c>
      <c r="D66">
        <v>15290</v>
      </c>
      <c r="E66">
        <v>14590</v>
      </c>
      <c r="F66">
        <v>2510</v>
      </c>
      <c r="G66">
        <v>7.7</v>
      </c>
      <c r="H66">
        <v>6.5</v>
      </c>
      <c r="I66">
        <v>20</v>
      </c>
      <c r="J66">
        <v>4</v>
      </c>
      <c r="K66">
        <v>0.2</v>
      </c>
      <c r="L66">
        <v>3.78</v>
      </c>
      <c r="M66">
        <v>1000</v>
      </c>
      <c r="N66">
        <v>217</v>
      </c>
      <c r="O66">
        <v>0.01</v>
      </c>
      <c r="P66">
        <v>1</v>
      </c>
      <c r="Q66">
        <v>11.2</v>
      </c>
      <c r="R66">
        <v>1</v>
      </c>
      <c r="S66">
        <v>1</v>
      </c>
      <c r="T66">
        <v>0.1</v>
      </c>
      <c r="U66">
        <v>0.1</v>
      </c>
      <c r="V66">
        <v>11.6</v>
      </c>
      <c r="W66">
        <v>0.1</v>
      </c>
      <c r="X66">
        <v>0.1</v>
      </c>
      <c r="Y66">
        <v>0.4</v>
      </c>
      <c r="Z66">
        <v>1.8</v>
      </c>
      <c r="AA66">
        <v>0.5</v>
      </c>
      <c r="AB66">
        <v>1</v>
      </c>
      <c r="AC66">
        <v>0.1</v>
      </c>
      <c r="AD66">
        <v>5.0000000000000001E-3</v>
      </c>
      <c r="AE66">
        <v>3</v>
      </c>
      <c r="AF66">
        <v>2E-3</v>
      </c>
      <c r="AG66">
        <v>0.2</v>
      </c>
      <c r="AH66">
        <v>1</v>
      </c>
      <c r="AI66">
        <v>1</v>
      </c>
      <c r="AJ66">
        <v>5</v>
      </c>
    </row>
    <row r="67" spans="1:36" x14ac:dyDescent="0.2">
      <c r="A67" t="s">
        <v>83</v>
      </c>
      <c r="B67" s="1">
        <v>44908</v>
      </c>
      <c r="C67">
        <v>9975</v>
      </c>
      <c r="D67">
        <v>17270</v>
      </c>
      <c r="E67">
        <v>16380</v>
      </c>
      <c r="F67">
        <v>1723</v>
      </c>
      <c r="G67">
        <v>7.6</v>
      </c>
      <c r="H67">
        <v>4</v>
      </c>
      <c r="I67">
        <v>2</v>
      </c>
      <c r="J67">
        <v>4</v>
      </c>
      <c r="K67">
        <v>2.44</v>
      </c>
      <c r="L67">
        <v>1</v>
      </c>
      <c r="M67">
        <v>1000</v>
      </c>
      <c r="N67">
        <v>229</v>
      </c>
      <c r="O67">
        <v>0.01</v>
      </c>
      <c r="P67">
        <v>1</v>
      </c>
      <c r="Q67">
        <v>8.6999999999999993</v>
      </c>
      <c r="R67">
        <v>1</v>
      </c>
      <c r="S67">
        <v>1</v>
      </c>
      <c r="T67">
        <v>0.1</v>
      </c>
      <c r="U67">
        <v>0.1</v>
      </c>
      <c r="V67">
        <v>8.1999999999999993</v>
      </c>
      <c r="W67">
        <v>0.1</v>
      </c>
      <c r="X67">
        <v>0.1</v>
      </c>
      <c r="Y67">
        <v>0.5</v>
      </c>
      <c r="Z67">
        <v>2.1</v>
      </c>
      <c r="AA67">
        <v>0.5</v>
      </c>
      <c r="AB67">
        <v>1</v>
      </c>
      <c r="AC67">
        <v>0.1</v>
      </c>
      <c r="AD67">
        <v>5.0000000000000001E-3</v>
      </c>
      <c r="AE67">
        <v>3</v>
      </c>
      <c r="AF67">
        <v>2E-3</v>
      </c>
      <c r="AG67">
        <v>0.2</v>
      </c>
      <c r="AH67">
        <v>1</v>
      </c>
      <c r="AI67">
        <v>1</v>
      </c>
      <c r="AJ67">
        <v>5</v>
      </c>
    </row>
    <row r="68" spans="1:36" x14ac:dyDescent="0.2">
      <c r="A68" t="s">
        <v>83</v>
      </c>
      <c r="B68" s="1">
        <v>44950</v>
      </c>
      <c r="C68">
        <v>11424</v>
      </c>
      <c r="D68">
        <v>19880</v>
      </c>
      <c r="E68">
        <v>18590</v>
      </c>
      <c r="F68">
        <v>1869</v>
      </c>
      <c r="G68">
        <v>7.6</v>
      </c>
      <c r="H68">
        <v>4.38</v>
      </c>
      <c r="I68">
        <v>2</v>
      </c>
      <c r="J68">
        <v>0.4</v>
      </c>
      <c r="K68">
        <v>0.2</v>
      </c>
      <c r="L68">
        <v>1</v>
      </c>
      <c r="M68">
        <v>100</v>
      </c>
      <c r="N68">
        <v>239</v>
      </c>
      <c r="O68">
        <v>0.01</v>
      </c>
      <c r="P68">
        <v>1</v>
      </c>
      <c r="Q68">
        <v>7.2</v>
      </c>
      <c r="R68">
        <v>1</v>
      </c>
      <c r="S68">
        <v>1</v>
      </c>
      <c r="T68">
        <v>0.1</v>
      </c>
      <c r="U68">
        <v>0.1</v>
      </c>
      <c r="V68">
        <v>15.8</v>
      </c>
      <c r="W68">
        <v>0.1</v>
      </c>
      <c r="X68">
        <v>0.1</v>
      </c>
      <c r="Y68">
        <v>0.2</v>
      </c>
      <c r="Z68">
        <v>1.8</v>
      </c>
      <c r="AA68">
        <v>0.5</v>
      </c>
      <c r="AB68">
        <v>1</v>
      </c>
      <c r="AC68">
        <v>0.1</v>
      </c>
      <c r="AD68">
        <v>5.0000000000000001E-3</v>
      </c>
      <c r="AE68">
        <v>3</v>
      </c>
      <c r="AF68">
        <v>2E-3</v>
      </c>
      <c r="AG68">
        <v>0.2</v>
      </c>
      <c r="AH68">
        <v>1</v>
      </c>
      <c r="AI68">
        <v>1</v>
      </c>
      <c r="AJ68">
        <v>5</v>
      </c>
    </row>
    <row r="69" spans="1:36" x14ac:dyDescent="0.2">
      <c r="A69" t="s">
        <v>83</v>
      </c>
      <c r="B69" s="1">
        <v>45057</v>
      </c>
      <c r="C69">
        <v>9212</v>
      </c>
      <c r="D69">
        <v>21410</v>
      </c>
      <c r="E69">
        <v>21410</v>
      </c>
      <c r="F69">
        <v>2145</v>
      </c>
      <c r="G69">
        <v>7.8</v>
      </c>
      <c r="H69">
        <v>7.44</v>
      </c>
      <c r="I69">
        <v>2</v>
      </c>
      <c r="J69">
        <v>0.75</v>
      </c>
      <c r="K69">
        <v>0.2</v>
      </c>
      <c r="L69">
        <v>2.57</v>
      </c>
      <c r="M69">
        <v>407</v>
      </c>
      <c r="N69">
        <v>276</v>
      </c>
      <c r="O69">
        <v>0.01</v>
      </c>
      <c r="P69">
        <v>1</v>
      </c>
      <c r="Q69">
        <v>3.4</v>
      </c>
      <c r="R69">
        <v>3</v>
      </c>
      <c r="S69">
        <v>1</v>
      </c>
      <c r="T69">
        <v>0.1</v>
      </c>
      <c r="U69">
        <v>0.1</v>
      </c>
      <c r="V69">
        <v>10</v>
      </c>
      <c r="W69">
        <v>0.1</v>
      </c>
      <c r="X69">
        <v>0.1</v>
      </c>
      <c r="Y69">
        <v>0.6</v>
      </c>
      <c r="Z69">
        <v>7.1</v>
      </c>
      <c r="AA69">
        <v>0.5</v>
      </c>
      <c r="AB69">
        <v>1</v>
      </c>
      <c r="AC69">
        <v>0.1</v>
      </c>
      <c r="AD69">
        <v>5.0000000000000001E-3</v>
      </c>
      <c r="AE69">
        <v>3</v>
      </c>
      <c r="AF69">
        <v>2E-3</v>
      </c>
      <c r="AG69">
        <v>0.2</v>
      </c>
      <c r="AH69">
        <v>1</v>
      </c>
      <c r="AI69">
        <v>1</v>
      </c>
      <c r="AJ69">
        <v>5</v>
      </c>
    </row>
    <row r="70" spans="1:36" x14ac:dyDescent="0.2">
      <c r="A70" t="s">
        <v>83</v>
      </c>
      <c r="B70" s="1">
        <v>45103</v>
      </c>
      <c r="C70">
        <v>1960</v>
      </c>
      <c r="D70">
        <v>4256</v>
      </c>
      <c r="E70">
        <v>633</v>
      </c>
      <c r="F70">
        <v>4435</v>
      </c>
      <c r="G70">
        <v>7.1</v>
      </c>
      <c r="H70">
        <v>8.14</v>
      </c>
      <c r="I70">
        <v>2</v>
      </c>
      <c r="J70">
        <v>0.4</v>
      </c>
      <c r="K70">
        <v>0.2</v>
      </c>
      <c r="L70">
        <v>1</v>
      </c>
      <c r="M70">
        <v>100</v>
      </c>
      <c r="N70">
        <v>707</v>
      </c>
      <c r="O70">
        <v>0.01</v>
      </c>
      <c r="P70">
        <v>1</v>
      </c>
      <c r="Q70">
        <v>914</v>
      </c>
      <c r="R70">
        <v>1</v>
      </c>
      <c r="S70">
        <v>1</v>
      </c>
      <c r="T70">
        <v>0.1</v>
      </c>
      <c r="U70">
        <v>0.1</v>
      </c>
      <c r="V70">
        <v>6.8</v>
      </c>
      <c r="W70">
        <v>0.1</v>
      </c>
      <c r="X70">
        <v>0.1</v>
      </c>
      <c r="Y70">
        <v>0.3</v>
      </c>
      <c r="Z70">
        <v>4.7</v>
      </c>
      <c r="AA70">
        <v>0.5</v>
      </c>
      <c r="AB70">
        <v>1</v>
      </c>
      <c r="AC70">
        <v>0.1</v>
      </c>
      <c r="AD70">
        <v>5.0000000000000001E-3</v>
      </c>
      <c r="AE70">
        <v>3</v>
      </c>
      <c r="AF70">
        <v>2E-3</v>
      </c>
      <c r="AG70">
        <v>0.2</v>
      </c>
      <c r="AH70">
        <v>1</v>
      </c>
      <c r="AI70">
        <v>1</v>
      </c>
      <c r="AJ70">
        <v>5</v>
      </c>
    </row>
    <row r="71" spans="1:36" x14ac:dyDescent="0.2">
      <c r="A71" t="s">
        <v>83</v>
      </c>
      <c r="B71" s="1">
        <v>45103</v>
      </c>
      <c r="C71">
        <v>2149</v>
      </c>
      <c r="D71">
        <v>4376</v>
      </c>
      <c r="E71">
        <v>651</v>
      </c>
      <c r="F71">
        <v>4628</v>
      </c>
      <c r="G71">
        <v>7.1</v>
      </c>
      <c r="H71">
        <v>4</v>
      </c>
      <c r="I71">
        <v>2</v>
      </c>
      <c r="J71">
        <v>0.4</v>
      </c>
      <c r="K71">
        <v>0.2</v>
      </c>
      <c r="L71">
        <v>1</v>
      </c>
      <c r="M71">
        <v>100</v>
      </c>
      <c r="N71">
        <v>711</v>
      </c>
    </row>
    <row r="72" spans="1:36" x14ac:dyDescent="0.2">
      <c r="A72" t="s">
        <v>83</v>
      </c>
      <c r="B72" s="1">
        <v>45154</v>
      </c>
      <c r="C72">
        <v>11107</v>
      </c>
      <c r="D72">
        <v>18740</v>
      </c>
      <c r="E72">
        <v>18140</v>
      </c>
      <c r="F72">
        <v>1593</v>
      </c>
      <c r="G72">
        <v>7.5</v>
      </c>
      <c r="H72">
        <v>6.46</v>
      </c>
      <c r="I72">
        <v>2</v>
      </c>
      <c r="J72">
        <v>0.4</v>
      </c>
      <c r="K72">
        <v>0.2</v>
      </c>
      <c r="L72">
        <v>2.39</v>
      </c>
      <c r="M72">
        <v>100</v>
      </c>
      <c r="N72">
        <v>343</v>
      </c>
      <c r="O72">
        <v>0.01</v>
      </c>
      <c r="P72">
        <v>1</v>
      </c>
      <c r="Q72">
        <v>5.4</v>
      </c>
      <c r="R72">
        <v>1</v>
      </c>
      <c r="S72">
        <v>1</v>
      </c>
      <c r="T72">
        <v>0.1</v>
      </c>
      <c r="U72">
        <v>0.1</v>
      </c>
      <c r="V72">
        <v>5.8</v>
      </c>
      <c r="W72">
        <v>0.1</v>
      </c>
      <c r="X72">
        <v>0.1</v>
      </c>
      <c r="Y72">
        <v>0.4</v>
      </c>
      <c r="Z72">
        <v>21.3</v>
      </c>
      <c r="AA72">
        <v>0.5</v>
      </c>
      <c r="AB72">
        <v>1</v>
      </c>
      <c r="AC72">
        <v>0.1</v>
      </c>
      <c r="AD72">
        <v>5.0000000000000001E-3</v>
      </c>
      <c r="AE72">
        <v>3</v>
      </c>
      <c r="AF72">
        <v>2E-3</v>
      </c>
      <c r="AG72">
        <v>0.2</v>
      </c>
      <c r="AH72">
        <v>1</v>
      </c>
      <c r="AI72">
        <v>1</v>
      </c>
      <c r="AJ72">
        <v>5</v>
      </c>
    </row>
    <row r="73" spans="1:36" x14ac:dyDescent="0.2">
      <c r="A73" t="s">
        <v>83</v>
      </c>
      <c r="B73" s="1">
        <v>45236</v>
      </c>
      <c r="C73">
        <v>9185</v>
      </c>
      <c r="D73">
        <v>17020</v>
      </c>
      <c r="E73">
        <v>16230</v>
      </c>
      <c r="F73">
        <v>2172</v>
      </c>
      <c r="G73">
        <v>7</v>
      </c>
      <c r="H73">
        <v>6.09</v>
      </c>
      <c r="I73">
        <v>7.2</v>
      </c>
      <c r="J73">
        <v>0.42</v>
      </c>
      <c r="K73">
        <v>6.76</v>
      </c>
      <c r="L73">
        <v>1.52</v>
      </c>
      <c r="M73">
        <v>100</v>
      </c>
      <c r="N73">
        <v>623</v>
      </c>
      <c r="O73">
        <v>0.01</v>
      </c>
      <c r="P73">
        <v>1</v>
      </c>
      <c r="Q73">
        <v>32.5</v>
      </c>
      <c r="R73">
        <v>1</v>
      </c>
      <c r="S73">
        <v>1</v>
      </c>
      <c r="T73">
        <v>0.1</v>
      </c>
      <c r="U73">
        <v>0.4</v>
      </c>
      <c r="V73">
        <v>27.5</v>
      </c>
      <c r="W73">
        <v>0.1</v>
      </c>
      <c r="X73">
        <v>0.1</v>
      </c>
      <c r="Y73">
        <v>0.1</v>
      </c>
      <c r="Z73">
        <v>377</v>
      </c>
      <c r="AA73">
        <v>0.5</v>
      </c>
      <c r="AB73">
        <v>1</v>
      </c>
      <c r="AC73">
        <v>0.1</v>
      </c>
      <c r="AD73">
        <v>5.0000000000000001E-3</v>
      </c>
      <c r="AE73">
        <v>3</v>
      </c>
      <c r="AF73">
        <v>2E-3</v>
      </c>
      <c r="AG73">
        <v>0.2</v>
      </c>
      <c r="AH73">
        <v>1</v>
      </c>
      <c r="AI73">
        <v>1</v>
      </c>
      <c r="AJ73">
        <v>5</v>
      </c>
    </row>
    <row r="77" spans="1:36" ht="15" x14ac:dyDescent="0.25">
      <c r="A77" s="2" t="s">
        <v>85</v>
      </c>
      <c r="C77">
        <f>MIN(C2:C73)</f>
        <v>104</v>
      </c>
      <c r="D77">
        <f t="shared" ref="D77:AJ77" si="0">MIN(D2:D73)</f>
        <v>395</v>
      </c>
      <c r="E77">
        <f t="shared" si="0"/>
        <v>87</v>
      </c>
      <c r="F77">
        <f t="shared" si="0"/>
        <v>152</v>
      </c>
      <c r="G77">
        <f t="shared" si="0"/>
        <v>6.3</v>
      </c>
      <c r="H77">
        <f t="shared" si="0"/>
        <v>4</v>
      </c>
      <c r="I77">
        <f t="shared" si="0"/>
        <v>2</v>
      </c>
      <c r="J77">
        <f t="shared" si="0"/>
        <v>0.4</v>
      </c>
      <c r="K77">
        <f t="shared" si="0"/>
        <v>0.2</v>
      </c>
      <c r="L77">
        <f t="shared" si="0"/>
        <v>1</v>
      </c>
      <c r="M77">
        <f t="shared" si="0"/>
        <v>100</v>
      </c>
      <c r="N77">
        <f t="shared" si="0"/>
        <v>30</v>
      </c>
      <c r="O77">
        <f t="shared" si="0"/>
        <v>0.01</v>
      </c>
      <c r="P77">
        <f t="shared" si="0"/>
        <v>1</v>
      </c>
      <c r="Q77">
        <f t="shared" si="0"/>
        <v>0.2</v>
      </c>
      <c r="R77">
        <f t="shared" si="0"/>
        <v>1</v>
      </c>
      <c r="S77">
        <f t="shared" si="0"/>
        <v>1</v>
      </c>
      <c r="T77">
        <f t="shared" si="0"/>
        <v>0.1</v>
      </c>
      <c r="U77">
        <f t="shared" si="0"/>
        <v>0.1</v>
      </c>
      <c r="V77">
        <f t="shared" si="0"/>
        <v>0.2</v>
      </c>
      <c r="W77">
        <f t="shared" si="0"/>
        <v>0.1</v>
      </c>
      <c r="X77">
        <f t="shared" si="0"/>
        <v>0.1</v>
      </c>
      <c r="Y77">
        <f t="shared" si="0"/>
        <v>0.1</v>
      </c>
      <c r="Z77">
        <f t="shared" si="0"/>
        <v>0.2</v>
      </c>
      <c r="AA77">
        <f t="shared" si="0"/>
        <v>0.5</v>
      </c>
      <c r="AB77">
        <f t="shared" si="0"/>
        <v>1</v>
      </c>
      <c r="AC77">
        <f t="shared" si="0"/>
        <v>0.1</v>
      </c>
      <c r="AD77">
        <f t="shared" si="0"/>
        <v>5.0000000000000001E-3</v>
      </c>
      <c r="AE77">
        <f t="shared" si="0"/>
        <v>3</v>
      </c>
      <c r="AF77">
        <f t="shared" si="0"/>
        <v>2E-3</v>
      </c>
      <c r="AG77">
        <f t="shared" si="0"/>
        <v>0.2</v>
      </c>
      <c r="AH77">
        <f t="shared" si="0"/>
        <v>1</v>
      </c>
      <c r="AI77">
        <f t="shared" si="0"/>
        <v>1</v>
      </c>
      <c r="AJ77">
        <f t="shared" si="0"/>
        <v>5</v>
      </c>
    </row>
    <row r="78" spans="1:36" ht="15" x14ac:dyDescent="0.25">
      <c r="A78" s="2" t="s">
        <v>86</v>
      </c>
      <c r="C78">
        <f>MAX(C2:C73)</f>
        <v>18049</v>
      </c>
      <c r="D78">
        <f t="shared" ref="D78:AJ78" si="1">MAX(D2:D73)</f>
        <v>54110</v>
      </c>
      <c r="E78">
        <f t="shared" si="1"/>
        <v>42840</v>
      </c>
      <c r="F78">
        <f t="shared" si="1"/>
        <v>39050</v>
      </c>
      <c r="G78">
        <f t="shared" si="1"/>
        <v>9.3000000000000007</v>
      </c>
      <c r="H78">
        <f t="shared" si="1"/>
        <v>5930</v>
      </c>
      <c r="I78">
        <f t="shared" si="1"/>
        <v>20</v>
      </c>
      <c r="J78">
        <f t="shared" si="1"/>
        <v>4</v>
      </c>
      <c r="K78">
        <f t="shared" si="1"/>
        <v>10.5</v>
      </c>
      <c r="L78">
        <f t="shared" si="1"/>
        <v>1814.9</v>
      </c>
      <c r="M78">
        <f t="shared" si="1"/>
        <v>1000</v>
      </c>
      <c r="N78">
        <f t="shared" si="1"/>
        <v>3047</v>
      </c>
      <c r="O78">
        <f t="shared" si="1"/>
        <v>0.1</v>
      </c>
      <c r="P78">
        <f t="shared" si="1"/>
        <v>47</v>
      </c>
      <c r="Q78">
        <f t="shared" si="1"/>
        <v>914</v>
      </c>
      <c r="R78">
        <f t="shared" si="1"/>
        <v>3</v>
      </c>
      <c r="S78">
        <f t="shared" si="1"/>
        <v>1</v>
      </c>
      <c r="T78">
        <f t="shared" si="1"/>
        <v>1</v>
      </c>
      <c r="U78">
        <f t="shared" si="1"/>
        <v>3.1</v>
      </c>
      <c r="V78">
        <f t="shared" si="1"/>
        <v>194</v>
      </c>
      <c r="W78">
        <f t="shared" si="1"/>
        <v>1</v>
      </c>
      <c r="X78">
        <f t="shared" si="1"/>
        <v>2</v>
      </c>
      <c r="Y78">
        <f t="shared" si="1"/>
        <v>4</v>
      </c>
      <c r="Z78">
        <f t="shared" si="1"/>
        <v>377</v>
      </c>
      <c r="AA78">
        <f t="shared" si="1"/>
        <v>0.5</v>
      </c>
      <c r="AB78">
        <f t="shared" si="1"/>
        <v>2</v>
      </c>
      <c r="AC78">
        <f t="shared" si="1"/>
        <v>1</v>
      </c>
      <c r="AD78">
        <f t="shared" si="1"/>
        <v>0.05</v>
      </c>
      <c r="AE78">
        <f t="shared" si="1"/>
        <v>3</v>
      </c>
      <c r="AF78">
        <f t="shared" si="1"/>
        <v>3.0000000000000001E-3</v>
      </c>
      <c r="AG78">
        <f t="shared" si="1"/>
        <v>4.5</v>
      </c>
      <c r="AH78">
        <f t="shared" si="1"/>
        <v>1</v>
      </c>
      <c r="AI78">
        <f t="shared" si="1"/>
        <v>1</v>
      </c>
      <c r="AJ78">
        <f t="shared" si="1"/>
        <v>50</v>
      </c>
    </row>
    <row r="79" spans="1:36" ht="15" x14ac:dyDescent="0.25">
      <c r="A79" s="2" t="s">
        <v>88</v>
      </c>
      <c r="C79">
        <f>AVERAGE(C2:C73)</f>
        <v>4933.0204081632655</v>
      </c>
      <c r="D79">
        <f t="shared" ref="D79:AJ79" si="2">AVERAGE(D2:D73)</f>
        <v>13164.098039215687</v>
      </c>
      <c r="E79">
        <f t="shared" si="2"/>
        <v>8805.68115942029</v>
      </c>
      <c r="F79">
        <f t="shared" si="2"/>
        <v>7027.7611940298511</v>
      </c>
      <c r="G79">
        <f t="shared" si="2"/>
        <v>8.0300000000000029</v>
      </c>
      <c r="H79">
        <f t="shared" si="2"/>
        <v>1352.4267346938777</v>
      </c>
      <c r="I79">
        <f t="shared" si="2"/>
        <v>2.7836734693877547</v>
      </c>
      <c r="J79">
        <f t="shared" si="2"/>
        <v>0.72367346938775501</v>
      </c>
      <c r="K79">
        <f t="shared" si="2"/>
        <v>0.98510204081632691</v>
      </c>
      <c r="L79">
        <f t="shared" si="2"/>
        <v>107.65693877551023</v>
      </c>
      <c r="M79">
        <f t="shared" si="2"/>
        <v>304.08163265306121</v>
      </c>
      <c r="N79">
        <f t="shared" si="2"/>
        <v>894.63265306122446</v>
      </c>
      <c r="O79">
        <f t="shared" si="2"/>
        <v>1.2000000000000005E-2</v>
      </c>
      <c r="P79">
        <f t="shared" si="2"/>
        <v>3.8863636363636362</v>
      </c>
      <c r="Q79">
        <f t="shared" si="2"/>
        <v>24.868888888888886</v>
      </c>
      <c r="R79">
        <f t="shared" si="2"/>
        <v>1.0454545454545454</v>
      </c>
      <c r="S79">
        <f t="shared" si="2"/>
        <v>1</v>
      </c>
      <c r="T79">
        <f t="shared" si="2"/>
        <v>0.12666666666666662</v>
      </c>
      <c r="U79">
        <f t="shared" si="2"/>
        <v>0.30666666666666648</v>
      </c>
      <c r="V79">
        <f t="shared" si="2"/>
        <v>13.055555555555554</v>
      </c>
      <c r="W79">
        <f t="shared" si="2"/>
        <v>0.11999999999999997</v>
      </c>
      <c r="X79">
        <f t="shared" si="2"/>
        <v>0.15777777777777771</v>
      </c>
      <c r="Y79">
        <f t="shared" si="2"/>
        <v>0.36222222222222217</v>
      </c>
      <c r="Z79">
        <f t="shared" si="2"/>
        <v>16.302222222222227</v>
      </c>
      <c r="AA79">
        <f t="shared" si="2"/>
        <v>0.5</v>
      </c>
      <c r="AB79">
        <f t="shared" si="2"/>
        <v>1.0227272727272727</v>
      </c>
      <c r="AC79">
        <f t="shared" si="2"/>
        <v>0.11999999999999997</v>
      </c>
      <c r="AD79">
        <f t="shared" si="2"/>
        <v>7.0222222222222248E-3</v>
      </c>
      <c r="AE79">
        <f t="shared" si="2"/>
        <v>3</v>
      </c>
      <c r="AF79">
        <f t="shared" si="2"/>
        <v>2.0238095238095249E-3</v>
      </c>
      <c r="AG79">
        <f t="shared" si="2"/>
        <v>0.33555555555555533</v>
      </c>
      <c r="AH79">
        <f t="shared" si="2"/>
        <v>1</v>
      </c>
      <c r="AI79">
        <f t="shared" si="2"/>
        <v>1</v>
      </c>
      <c r="AJ79">
        <f t="shared" si="2"/>
        <v>7.0222222222222221</v>
      </c>
    </row>
    <row r="81" customForma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97C53-4D30-4CA9-85BA-A358B0FDBBD6}">
  <dimension ref="A1:AI10"/>
  <sheetViews>
    <sheetView topLeftCell="I1" workbookViewId="0">
      <selection activeCell="AE1" sqref="AE1"/>
    </sheetView>
  </sheetViews>
  <sheetFormatPr defaultRowHeight="14.25" x14ac:dyDescent="0.2"/>
  <cols>
    <col min="1" max="1" width="10.625" customWidth="1"/>
    <col min="2" max="3" width="14.125" customWidth="1"/>
    <col min="4" max="4" width="13.625" customWidth="1"/>
    <col min="5" max="5" width="11.125" bestFit="1" customWidth="1"/>
    <col min="7" max="7" width="13.125" bestFit="1" customWidth="1"/>
    <col min="8" max="8" width="10" bestFit="1" customWidth="1"/>
    <col min="9" max="9" width="10.625" bestFit="1" customWidth="1"/>
    <col min="10" max="10" width="11.125" bestFit="1" customWidth="1"/>
    <col min="11" max="11" width="10.375" bestFit="1" customWidth="1"/>
  </cols>
  <sheetData>
    <row r="1" spans="1:35" s="2" customFormat="1" ht="15" x14ac:dyDescent="0.25">
      <c r="A1" s="2" t="s">
        <v>10</v>
      </c>
      <c r="B1" s="2" t="s">
        <v>11</v>
      </c>
      <c r="C1" s="2" t="s">
        <v>1</v>
      </c>
      <c r="D1" s="2" t="s">
        <v>2</v>
      </c>
      <c r="E1" s="2" t="s">
        <v>12</v>
      </c>
      <c r="F1" s="2" t="s">
        <v>0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4</v>
      </c>
      <c r="M1" s="2" t="s">
        <v>3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</row>
    <row r="2" spans="1:35" x14ac:dyDescent="0.2">
      <c r="A2" s="1">
        <v>45079</v>
      </c>
      <c r="B2">
        <v>594</v>
      </c>
      <c r="C2">
        <v>1717</v>
      </c>
      <c r="D2">
        <v>1210</v>
      </c>
      <c r="E2">
        <v>741</v>
      </c>
      <c r="F2">
        <v>7.9</v>
      </c>
      <c r="G2">
        <v>70.2</v>
      </c>
      <c r="H2">
        <v>2</v>
      </c>
      <c r="I2">
        <v>0.4</v>
      </c>
      <c r="J2">
        <v>0.2</v>
      </c>
      <c r="K2">
        <v>6.98</v>
      </c>
      <c r="L2">
        <v>100</v>
      </c>
      <c r="M2">
        <v>95</v>
      </c>
      <c r="N2">
        <v>0.01</v>
      </c>
      <c r="O2">
        <v>1</v>
      </c>
      <c r="P2">
        <v>1.3</v>
      </c>
      <c r="Q2">
        <v>1</v>
      </c>
      <c r="R2">
        <v>1</v>
      </c>
      <c r="S2">
        <v>0.1</v>
      </c>
      <c r="T2">
        <v>0.2</v>
      </c>
      <c r="U2">
        <v>1.7</v>
      </c>
      <c r="V2">
        <v>0.1</v>
      </c>
      <c r="W2">
        <v>0.1</v>
      </c>
      <c r="X2">
        <v>0.2</v>
      </c>
      <c r="Y2">
        <v>0.3</v>
      </c>
      <c r="Z2">
        <v>0.5</v>
      </c>
      <c r="AA2">
        <v>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1</v>
      </c>
      <c r="AI2">
        <v>5</v>
      </c>
    </row>
    <row r="3" spans="1:35" x14ac:dyDescent="0.2">
      <c r="A3" s="1">
        <v>45142</v>
      </c>
      <c r="B3">
        <v>287</v>
      </c>
      <c r="C3">
        <v>982</v>
      </c>
      <c r="D3">
        <v>545</v>
      </c>
      <c r="E3">
        <v>313</v>
      </c>
      <c r="F3">
        <v>7.7</v>
      </c>
      <c r="G3">
        <v>60.6</v>
      </c>
      <c r="H3">
        <v>2</v>
      </c>
      <c r="I3">
        <v>0.4</v>
      </c>
      <c r="J3">
        <v>0.2</v>
      </c>
      <c r="K3">
        <v>4.3499999999999996</v>
      </c>
      <c r="L3">
        <v>100</v>
      </c>
      <c r="M3">
        <v>80</v>
      </c>
      <c r="N3">
        <v>0.01</v>
      </c>
      <c r="O3">
        <v>1</v>
      </c>
      <c r="P3">
        <v>0.4</v>
      </c>
      <c r="Q3">
        <v>1</v>
      </c>
      <c r="R3">
        <v>1</v>
      </c>
      <c r="S3">
        <v>0.1</v>
      </c>
      <c r="T3">
        <v>0.1</v>
      </c>
      <c r="U3">
        <v>0.8</v>
      </c>
      <c r="V3">
        <v>0.1</v>
      </c>
      <c r="W3">
        <v>0.1</v>
      </c>
      <c r="X3">
        <v>0.1</v>
      </c>
      <c r="Y3">
        <v>0.2</v>
      </c>
      <c r="Z3">
        <v>0.5</v>
      </c>
      <c r="AA3">
        <v>1</v>
      </c>
      <c r="AB3">
        <v>0.1</v>
      </c>
      <c r="AC3">
        <v>5.0000000000000001E-3</v>
      </c>
      <c r="AD3">
        <v>3</v>
      </c>
      <c r="AE3">
        <v>2E-3</v>
      </c>
      <c r="AF3">
        <v>0.2</v>
      </c>
      <c r="AG3">
        <v>1</v>
      </c>
      <c r="AH3">
        <v>1</v>
      </c>
      <c r="AI3">
        <v>5</v>
      </c>
    </row>
    <row r="4" spans="1:35" x14ac:dyDescent="0.2">
      <c r="A4" s="1">
        <v>45223</v>
      </c>
      <c r="B4">
        <v>634</v>
      </c>
      <c r="C4">
        <v>2248</v>
      </c>
      <c r="D4">
        <v>1148</v>
      </c>
      <c r="E4">
        <v>3602</v>
      </c>
      <c r="F4">
        <v>7.9</v>
      </c>
      <c r="G4">
        <v>124</v>
      </c>
      <c r="H4">
        <v>2</v>
      </c>
      <c r="I4">
        <v>0.4</v>
      </c>
      <c r="J4">
        <v>0.2</v>
      </c>
      <c r="K4">
        <v>9.0299999999999994</v>
      </c>
      <c r="L4">
        <v>100</v>
      </c>
      <c r="M4">
        <v>174</v>
      </c>
      <c r="N4">
        <v>0.01</v>
      </c>
      <c r="O4">
        <v>1</v>
      </c>
      <c r="P4">
        <v>0.9</v>
      </c>
      <c r="Q4">
        <v>1</v>
      </c>
      <c r="R4">
        <v>1</v>
      </c>
      <c r="S4">
        <v>0.1</v>
      </c>
      <c r="T4">
        <v>0.1</v>
      </c>
      <c r="U4">
        <v>2.6</v>
      </c>
      <c r="V4">
        <v>0.1</v>
      </c>
      <c r="W4">
        <v>0.1</v>
      </c>
      <c r="X4">
        <v>0.1</v>
      </c>
      <c r="Y4">
        <v>0.4</v>
      </c>
      <c r="Z4">
        <v>0.5</v>
      </c>
      <c r="AA4">
        <v>1</v>
      </c>
      <c r="AB4">
        <v>0.1</v>
      </c>
      <c r="AC4">
        <v>5.0000000000000001E-3</v>
      </c>
      <c r="AD4">
        <v>3</v>
      </c>
      <c r="AE4">
        <v>2E-3</v>
      </c>
      <c r="AF4">
        <v>0.2</v>
      </c>
      <c r="AG4">
        <v>1</v>
      </c>
      <c r="AH4">
        <v>1</v>
      </c>
      <c r="AI4">
        <v>5</v>
      </c>
    </row>
    <row r="5" spans="1:35" x14ac:dyDescent="0.2">
      <c r="A5" s="1">
        <v>45243</v>
      </c>
      <c r="B5">
        <v>347</v>
      </c>
      <c r="C5">
        <v>957</v>
      </c>
      <c r="D5">
        <v>727</v>
      </c>
      <c r="E5">
        <v>376</v>
      </c>
      <c r="F5">
        <v>7.6</v>
      </c>
      <c r="G5">
        <v>80.900000000000006</v>
      </c>
      <c r="H5">
        <v>2</v>
      </c>
      <c r="I5">
        <v>0.4</v>
      </c>
      <c r="J5">
        <v>0.2</v>
      </c>
      <c r="K5">
        <v>8.2899999999999991</v>
      </c>
      <c r="L5">
        <v>100</v>
      </c>
      <c r="M5">
        <v>124</v>
      </c>
      <c r="N5">
        <v>0.01</v>
      </c>
      <c r="O5">
        <v>1</v>
      </c>
      <c r="P5">
        <v>1.3</v>
      </c>
      <c r="Q5">
        <v>1</v>
      </c>
      <c r="R5">
        <v>1</v>
      </c>
      <c r="S5">
        <v>0.1</v>
      </c>
      <c r="T5">
        <v>0.1</v>
      </c>
      <c r="U5">
        <v>1.9</v>
      </c>
      <c r="V5">
        <v>0.1</v>
      </c>
      <c r="W5">
        <v>0.1</v>
      </c>
      <c r="X5">
        <v>0.1</v>
      </c>
      <c r="Y5">
        <v>0.3</v>
      </c>
      <c r="Z5">
        <v>0.5</v>
      </c>
      <c r="AA5">
        <v>1</v>
      </c>
      <c r="AB5">
        <v>0.1</v>
      </c>
      <c r="AC5">
        <v>5.0000000000000001E-3</v>
      </c>
      <c r="AD5">
        <v>3</v>
      </c>
      <c r="AE5">
        <v>2E-3</v>
      </c>
      <c r="AF5">
        <v>0.2</v>
      </c>
      <c r="AG5">
        <v>1</v>
      </c>
      <c r="AH5">
        <v>1</v>
      </c>
      <c r="AI5">
        <v>5</v>
      </c>
    </row>
    <row r="8" spans="1:35" ht="15" x14ac:dyDescent="0.25">
      <c r="A8" s="2" t="s">
        <v>85</v>
      </c>
      <c r="B8">
        <f>MIN(B2:B5)</f>
        <v>287</v>
      </c>
      <c r="C8">
        <f>MIN(C2:C5)</f>
        <v>957</v>
      </c>
      <c r="D8">
        <f t="shared" ref="D8:AI8" si="0">MIN(D2:D5)</f>
        <v>545</v>
      </c>
      <c r="E8">
        <f t="shared" si="0"/>
        <v>313</v>
      </c>
      <c r="F8">
        <f t="shared" si="0"/>
        <v>7.6</v>
      </c>
      <c r="G8">
        <f t="shared" si="0"/>
        <v>60.6</v>
      </c>
      <c r="H8">
        <v>2</v>
      </c>
      <c r="I8">
        <v>0.4</v>
      </c>
      <c r="J8">
        <v>0.2</v>
      </c>
      <c r="K8">
        <f t="shared" si="0"/>
        <v>4.3499999999999996</v>
      </c>
      <c r="L8">
        <v>100</v>
      </c>
      <c r="M8">
        <f t="shared" si="0"/>
        <v>80</v>
      </c>
      <c r="N8">
        <v>0.01</v>
      </c>
      <c r="O8">
        <v>1</v>
      </c>
      <c r="P8">
        <f t="shared" si="0"/>
        <v>0.4</v>
      </c>
      <c r="Q8">
        <v>1</v>
      </c>
      <c r="R8">
        <v>1</v>
      </c>
      <c r="S8">
        <v>0.1</v>
      </c>
      <c r="T8">
        <f t="shared" si="0"/>
        <v>0.1</v>
      </c>
      <c r="U8">
        <f t="shared" si="0"/>
        <v>0.8</v>
      </c>
      <c r="V8">
        <v>0.1</v>
      </c>
      <c r="W8">
        <v>0.1</v>
      </c>
      <c r="X8">
        <f t="shared" si="0"/>
        <v>0.1</v>
      </c>
      <c r="Y8">
        <f t="shared" si="0"/>
        <v>0.2</v>
      </c>
      <c r="Z8">
        <f t="shared" si="0"/>
        <v>0.5</v>
      </c>
      <c r="AA8">
        <f t="shared" si="0"/>
        <v>1</v>
      </c>
      <c r="AB8">
        <f t="shared" si="0"/>
        <v>0.1</v>
      </c>
      <c r="AC8">
        <f t="shared" si="0"/>
        <v>5.0000000000000001E-3</v>
      </c>
      <c r="AD8">
        <f t="shared" si="0"/>
        <v>3</v>
      </c>
      <c r="AE8">
        <f t="shared" si="0"/>
        <v>2E-3</v>
      </c>
      <c r="AF8">
        <f t="shared" si="0"/>
        <v>0.2</v>
      </c>
      <c r="AG8">
        <f t="shared" si="0"/>
        <v>1</v>
      </c>
      <c r="AH8">
        <f t="shared" si="0"/>
        <v>1</v>
      </c>
      <c r="AI8">
        <f t="shared" si="0"/>
        <v>5</v>
      </c>
    </row>
    <row r="9" spans="1:35" ht="15" x14ac:dyDescent="0.25">
      <c r="A9" s="2" t="s">
        <v>86</v>
      </c>
      <c r="B9">
        <f>MAX(B2:B5)</f>
        <v>634</v>
      </c>
      <c r="C9">
        <f t="shared" ref="C9:AI9" si="1">MAX(C2:C5)</f>
        <v>2248</v>
      </c>
      <c r="D9">
        <f t="shared" si="1"/>
        <v>1210</v>
      </c>
      <c r="E9">
        <f t="shared" si="1"/>
        <v>3602</v>
      </c>
      <c r="F9">
        <f t="shared" si="1"/>
        <v>7.9</v>
      </c>
      <c r="G9">
        <f t="shared" si="1"/>
        <v>124</v>
      </c>
      <c r="H9">
        <v>2</v>
      </c>
      <c r="I9">
        <v>0.4</v>
      </c>
      <c r="J9">
        <v>0.2</v>
      </c>
      <c r="K9">
        <f t="shared" si="1"/>
        <v>9.0299999999999994</v>
      </c>
      <c r="L9">
        <v>100</v>
      </c>
      <c r="M9">
        <f t="shared" si="1"/>
        <v>174</v>
      </c>
      <c r="N9">
        <v>0.01</v>
      </c>
      <c r="O9">
        <v>1</v>
      </c>
      <c r="P9">
        <f t="shared" si="1"/>
        <v>1.3</v>
      </c>
      <c r="Q9">
        <v>1</v>
      </c>
      <c r="R9">
        <v>1</v>
      </c>
      <c r="S9">
        <v>0.1</v>
      </c>
      <c r="T9">
        <f t="shared" si="1"/>
        <v>0.2</v>
      </c>
      <c r="U9">
        <f t="shared" si="1"/>
        <v>2.6</v>
      </c>
      <c r="V9">
        <v>0.1</v>
      </c>
      <c r="W9">
        <v>0.1</v>
      </c>
      <c r="X9">
        <f t="shared" si="1"/>
        <v>0.2</v>
      </c>
      <c r="Y9">
        <f t="shared" si="1"/>
        <v>0.4</v>
      </c>
      <c r="Z9">
        <f t="shared" si="1"/>
        <v>0.5</v>
      </c>
      <c r="AA9">
        <f t="shared" si="1"/>
        <v>1</v>
      </c>
      <c r="AB9">
        <f t="shared" si="1"/>
        <v>0.1</v>
      </c>
      <c r="AC9">
        <f t="shared" si="1"/>
        <v>5.0000000000000001E-3</v>
      </c>
      <c r="AD9">
        <f t="shared" si="1"/>
        <v>3</v>
      </c>
      <c r="AE9">
        <f t="shared" si="1"/>
        <v>2E-3</v>
      </c>
      <c r="AF9">
        <f t="shared" si="1"/>
        <v>0.2</v>
      </c>
      <c r="AG9">
        <f t="shared" si="1"/>
        <v>1</v>
      </c>
      <c r="AH9">
        <f t="shared" si="1"/>
        <v>1</v>
      </c>
      <c r="AI9">
        <f t="shared" si="1"/>
        <v>5</v>
      </c>
    </row>
    <row r="10" spans="1:35" ht="15" x14ac:dyDescent="0.25">
      <c r="A10" s="2" t="s">
        <v>87</v>
      </c>
      <c r="B10">
        <f>AVERAGE(B2:B5)</f>
        <v>465.5</v>
      </c>
      <c r="C10">
        <f t="shared" ref="C10:AI10" si="2">AVERAGE(C2:C5)</f>
        <v>1476</v>
      </c>
      <c r="D10">
        <f t="shared" si="2"/>
        <v>907.5</v>
      </c>
      <c r="E10">
        <f t="shared" si="2"/>
        <v>1258</v>
      </c>
      <c r="F10">
        <f t="shared" si="2"/>
        <v>7.7750000000000004</v>
      </c>
      <c r="G10">
        <f t="shared" si="2"/>
        <v>83.925000000000011</v>
      </c>
      <c r="H10">
        <v>2</v>
      </c>
      <c r="I10">
        <v>0.4</v>
      </c>
      <c r="J10">
        <v>0.2</v>
      </c>
      <c r="K10">
        <f t="shared" si="2"/>
        <v>7.1624999999999996</v>
      </c>
      <c r="L10">
        <v>100</v>
      </c>
      <c r="M10">
        <f t="shared" si="2"/>
        <v>118.25</v>
      </c>
      <c r="N10">
        <v>0.01</v>
      </c>
      <c r="O10">
        <v>1</v>
      </c>
      <c r="P10">
        <f t="shared" si="2"/>
        <v>0.97500000000000009</v>
      </c>
      <c r="Q10">
        <v>1</v>
      </c>
      <c r="R10">
        <v>1</v>
      </c>
      <c r="S10">
        <v>0.1</v>
      </c>
      <c r="T10">
        <f t="shared" si="2"/>
        <v>0.125</v>
      </c>
      <c r="U10">
        <f t="shared" si="2"/>
        <v>1.75</v>
      </c>
      <c r="V10">
        <v>0.1</v>
      </c>
      <c r="W10">
        <v>0.1</v>
      </c>
      <c r="X10">
        <f t="shared" si="2"/>
        <v>0.125</v>
      </c>
      <c r="Y10">
        <f t="shared" si="2"/>
        <v>0.3</v>
      </c>
      <c r="Z10">
        <f t="shared" si="2"/>
        <v>0.5</v>
      </c>
      <c r="AA10">
        <f t="shared" si="2"/>
        <v>1</v>
      </c>
      <c r="AB10">
        <f t="shared" si="2"/>
        <v>0.1</v>
      </c>
      <c r="AC10">
        <f t="shared" si="2"/>
        <v>5.0000000000000001E-3</v>
      </c>
      <c r="AD10">
        <f t="shared" si="2"/>
        <v>3</v>
      </c>
      <c r="AE10">
        <f t="shared" si="2"/>
        <v>2E-3</v>
      </c>
      <c r="AF10">
        <f t="shared" si="2"/>
        <v>0.2</v>
      </c>
      <c r="AG10">
        <f t="shared" si="2"/>
        <v>1</v>
      </c>
      <c r="AH10">
        <f t="shared" si="2"/>
        <v>1</v>
      </c>
      <c r="AI10">
        <f t="shared" si="2"/>
        <v>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7652-B481-4557-994A-A6C281EB2631}">
  <dimension ref="A1:AS8"/>
  <sheetViews>
    <sheetView topLeftCell="P1" workbookViewId="0">
      <selection activeCell="P1" sqref="A1:XFD1048576"/>
    </sheetView>
  </sheetViews>
  <sheetFormatPr defaultRowHeight="14.25" x14ac:dyDescent="0.2"/>
  <cols>
    <col min="1" max="1" width="9.875" bestFit="1" customWidth="1"/>
  </cols>
  <sheetData>
    <row r="1" spans="1:45" s="2" customFormat="1" ht="15" x14ac:dyDescent="0.25">
      <c r="A1" s="2" t="s">
        <v>10</v>
      </c>
      <c r="B1" s="2" t="s">
        <v>11</v>
      </c>
      <c r="C1" s="2" t="s">
        <v>1</v>
      </c>
      <c r="D1" s="2" t="s">
        <v>2</v>
      </c>
      <c r="E1" s="2" t="s">
        <v>12</v>
      </c>
      <c r="F1" s="2" t="s">
        <v>0</v>
      </c>
      <c r="G1" s="2" t="s">
        <v>76</v>
      </c>
      <c r="H1" s="2" t="s">
        <v>77</v>
      </c>
      <c r="I1" s="2" t="s">
        <v>78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4</v>
      </c>
      <c r="P1" s="2" t="s">
        <v>3</v>
      </c>
      <c r="Q1" s="2" t="s">
        <v>18</v>
      </c>
      <c r="R1" s="2" t="s">
        <v>19</v>
      </c>
      <c r="S1" s="2" t="s">
        <v>79</v>
      </c>
      <c r="T1" s="2" t="s">
        <v>80</v>
      </c>
      <c r="U1" s="2" t="s">
        <v>20</v>
      </c>
      <c r="V1" s="2" t="s">
        <v>81</v>
      </c>
      <c r="W1" s="2" t="s">
        <v>82</v>
      </c>
      <c r="X1" s="2" t="s">
        <v>21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55</v>
      </c>
      <c r="AQ1" s="2" t="s">
        <v>22</v>
      </c>
      <c r="AR1" s="2" t="s">
        <v>70</v>
      </c>
    </row>
    <row r="2" spans="1:45" x14ac:dyDescent="0.2">
      <c r="A2" s="1">
        <v>43473</v>
      </c>
      <c r="B2">
        <v>9674</v>
      </c>
      <c r="C2">
        <v>11620</v>
      </c>
      <c r="D2">
        <v>3217</v>
      </c>
      <c r="E2">
        <v>2590</v>
      </c>
      <c r="F2">
        <v>5.7</v>
      </c>
      <c r="J2">
        <v>8.65</v>
      </c>
      <c r="K2">
        <v>2</v>
      </c>
      <c r="L2">
        <v>0.4</v>
      </c>
      <c r="M2">
        <v>0.48</v>
      </c>
      <c r="N2">
        <v>5.82</v>
      </c>
      <c r="O2">
        <v>262</v>
      </c>
      <c r="P2">
        <v>138</v>
      </c>
      <c r="Q2">
        <v>0.01</v>
      </c>
      <c r="R2">
        <v>2</v>
      </c>
      <c r="U2">
        <v>1.1000000000000001</v>
      </c>
      <c r="X2">
        <v>1</v>
      </c>
      <c r="Y2">
        <v>0.1</v>
      </c>
      <c r="Z2">
        <v>0.1</v>
      </c>
      <c r="AA2">
        <v>1.8</v>
      </c>
      <c r="AB2">
        <v>0.1</v>
      </c>
      <c r="AC2">
        <v>0.1</v>
      </c>
      <c r="AD2">
        <v>0.2</v>
      </c>
      <c r="AE2">
        <v>0.4</v>
      </c>
      <c r="AF2">
        <v>0.3</v>
      </c>
      <c r="AG2">
        <v>1</v>
      </c>
      <c r="AH2">
        <v>0.2</v>
      </c>
      <c r="AI2">
        <v>5.0000000000000001E-3</v>
      </c>
      <c r="AJ2">
        <v>2</v>
      </c>
      <c r="AK2">
        <v>2E-3</v>
      </c>
      <c r="AL2">
        <v>0.2</v>
      </c>
      <c r="AM2">
        <v>1</v>
      </c>
      <c r="AN2">
        <v>1</v>
      </c>
      <c r="AO2">
        <v>5</v>
      </c>
      <c r="AQ2">
        <v>1</v>
      </c>
      <c r="AR2">
        <v>1</v>
      </c>
    </row>
    <row r="3" spans="1:45" x14ac:dyDescent="0.2">
      <c r="A3" s="1">
        <v>43619</v>
      </c>
      <c r="B3">
        <v>45826</v>
      </c>
      <c r="C3">
        <v>61220</v>
      </c>
      <c r="D3">
        <v>56490</v>
      </c>
      <c r="E3">
        <v>30832</v>
      </c>
      <c r="F3">
        <v>4.5999999999999996</v>
      </c>
      <c r="J3">
        <v>141</v>
      </c>
      <c r="K3">
        <v>2</v>
      </c>
      <c r="L3">
        <v>0.4</v>
      </c>
      <c r="M3">
        <v>0.2</v>
      </c>
      <c r="N3">
        <v>24.28</v>
      </c>
      <c r="O3">
        <v>100</v>
      </c>
      <c r="P3">
        <v>540</v>
      </c>
      <c r="Q3">
        <v>0.01</v>
      </c>
      <c r="R3">
        <v>2</v>
      </c>
      <c r="U3">
        <v>6.4</v>
      </c>
      <c r="X3">
        <v>1</v>
      </c>
      <c r="Y3">
        <v>0.7</v>
      </c>
      <c r="Z3">
        <v>0.6</v>
      </c>
      <c r="AA3">
        <v>21.8</v>
      </c>
      <c r="AB3">
        <v>0.1</v>
      </c>
      <c r="AC3">
        <v>0.4</v>
      </c>
      <c r="AD3">
        <v>1.2</v>
      </c>
      <c r="AE3">
        <v>8</v>
      </c>
      <c r="AF3">
        <v>0.3</v>
      </c>
      <c r="AG3">
        <v>1</v>
      </c>
      <c r="AH3">
        <v>0.2</v>
      </c>
      <c r="AI3">
        <v>5.0000000000000001E-3</v>
      </c>
      <c r="AJ3">
        <v>2</v>
      </c>
      <c r="AK3">
        <v>2E-3</v>
      </c>
      <c r="AL3">
        <v>0.8</v>
      </c>
      <c r="AM3">
        <v>1</v>
      </c>
      <c r="AN3">
        <v>1</v>
      </c>
      <c r="AO3">
        <v>5</v>
      </c>
      <c r="AQ3">
        <v>1</v>
      </c>
    </row>
    <row r="6" spans="1:45" ht="15" x14ac:dyDescent="0.25">
      <c r="A6" s="2" t="s">
        <v>85</v>
      </c>
      <c r="B6">
        <f>MIN(B2:B3)</f>
        <v>9674</v>
      </c>
      <c r="C6">
        <f t="shared" ref="C6:AR6" si="0">MIN(C2:C3)</f>
        <v>11620</v>
      </c>
      <c r="D6">
        <f t="shared" si="0"/>
        <v>3217</v>
      </c>
      <c r="E6">
        <f t="shared" si="0"/>
        <v>2590</v>
      </c>
      <c r="F6">
        <f t="shared" si="0"/>
        <v>4.5999999999999996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8.65</v>
      </c>
      <c r="K6">
        <f t="shared" si="0"/>
        <v>2</v>
      </c>
      <c r="L6">
        <f t="shared" si="0"/>
        <v>0.4</v>
      </c>
      <c r="M6">
        <f t="shared" si="0"/>
        <v>0.2</v>
      </c>
      <c r="N6">
        <f t="shared" si="0"/>
        <v>5.82</v>
      </c>
      <c r="O6">
        <f t="shared" si="0"/>
        <v>100</v>
      </c>
      <c r="P6">
        <f t="shared" si="0"/>
        <v>138</v>
      </c>
      <c r="Q6">
        <f t="shared" si="0"/>
        <v>0.01</v>
      </c>
      <c r="R6">
        <f t="shared" si="0"/>
        <v>2</v>
      </c>
      <c r="S6">
        <f t="shared" si="0"/>
        <v>0</v>
      </c>
      <c r="T6">
        <f t="shared" si="0"/>
        <v>0</v>
      </c>
      <c r="U6">
        <f t="shared" si="0"/>
        <v>1.1000000000000001</v>
      </c>
      <c r="V6">
        <f t="shared" si="0"/>
        <v>0</v>
      </c>
      <c r="W6">
        <f t="shared" si="0"/>
        <v>0</v>
      </c>
      <c r="X6">
        <f t="shared" si="0"/>
        <v>1</v>
      </c>
      <c r="Y6">
        <f t="shared" si="0"/>
        <v>0.1</v>
      </c>
      <c r="Z6">
        <f t="shared" si="0"/>
        <v>0.1</v>
      </c>
      <c r="AA6">
        <f t="shared" si="0"/>
        <v>1.8</v>
      </c>
      <c r="AB6">
        <f t="shared" si="0"/>
        <v>0.1</v>
      </c>
      <c r="AC6">
        <f t="shared" si="0"/>
        <v>0.1</v>
      </c>
      <c r="AD6">
        <f t="shared" si="0"/>
        <v>0.2</v>
      </c>
      <c r="AE6">
        <f t="shared" si="0"/>
        <v>0.4</v>
      </c>
      <c r="AF6">
        <f t="shared" si="0"/>
        <v>0.3</v>
      </c>
      <c r="AG6">
        <f t="shared" si="0"/>
        <v>1</v>
      </c>
      <c r="AH6">
        <f t="shared" si="0"/>
        <v>0.2</v>
      </c>
      <c r="AI6">
        <f t="shared" si="0"/>
        <v>5.0000000000000001E-3</v>
      </c>
      <c r="AJ6">
        <f t="shared" si="0"/>
        <v>2</v>
      </c>
      <c r="AK6">
        <f t="shared" si="0"/>
        <v>2E-3</v>
      </c>
      <c r="AL6">
        <f t="shared" si="0"/>
        <v>0.2</v>
      </c>
      <c r="AM6">
        <f t="shared" si="0"/>
        <v>1</v>
      </c>
      <c r="AN6">
        <f t="shared" si="0"/>
        <v>1</v>
      </c>
      <c r="AO6">
        <f t="shared" si="0"/>
        <v>5</v>
      </c>
      <c r="AP6">
        <f t="shared" si="0"/>
        <v>0</v>
      </c>
      <c r="AQ6">
        <f t="shared" si="0"/>
        <v>1</v>
      </c>
      <c r="AR6">
        <f t="shared" si="0"/>
        <v>1</v>
      </c>
    </row>
    <row r="7" spans="1:45" ht="15" x14ac:dyDescent="0.25">
      <c r="A7" s="2" t="s">
        <v>86</v>
      </c>
      <c r="B7">
        <f>MAX(B2:B3)</f>
        <v>45826</v>
      </c>
      <c r="C7">
        <f t="shared" ref="C7:AR7" si="1">MAX(C2:C3)</f>
        <v>61220</v>
      </c>
      <c r="D7">
        <f t="shared" si="1"/>
        <v>56490</v>
      </c>
      <c r="E7">
        <f t="shared" si="1"/>
        <v>30832</v>
      </c>
      <c r="F7">
        <f t="shared" si="1"/>
        <v>5.7</v>
      </c>
      <c r="G7">
        <f t="shared" si="1"/>
        <v>0</v>
      </c>
      <c r="H7">
        <f t="shared" si="1"/>
        <v>0</v>
      </c>
      <c r="I7">
        <f t="shared" si="1"/>
        <v>0</v>
      </c>
      <c r="J7">
        <f t="shared" si="1"/>
        <v>141</v>
      </c>
      <c r="K7">
        <f t="shared" si="1"/>
        <v>2</v>
      </c>
      <c r="L7">
        <f t="shared" si="1"/>
        <v>0.4</v>
      </c>
      <c r="M7">
        <f t="shared" si="1"/>
        <v>0.48</v>
      </c>
      <c r="N7">
        <f t="shared" si="1"/>
        <v>24.28</v>
      </c>
      <c r="O7">
        <f t="shared" si="1"/>
        <v>262</v>
      </c>
      <c r="P7">
        <f t="shared" si="1"/>
        <v>540</v>
      </c>
      <c r="Q7">
        <f t="shared" si="1"/>
        <v>0.01</v>
      </c>
      <c r="R7">
        <f t="shared" si="1"/>
        <v>2</v>
      </c>
      <c r="S7">
        <f t="shared" si="1"/>
        <v>0</v>
      </c>
      <c r="T7">
        <f t="shared" si="1"/>
        <v>0</v>
      </c>
      <c r="U7">
        <f t="shared" si="1"/>
        <v>6.4</v>
      </c>
      <c r="V7">
        <f t="shared" si="1"/>
        <v>0</v>
      </c>
      <c r="W7">
        <f t="shared" si="1"/>
        <v>0</v>
      </c>
      <c r="X7">
        <f t="shared" si="1"/>
        <v>1</v>
      </c>
      <c r="Y7">
        <f t="shared" si="1"/>
        <v>0.7</v>
      </c>
      <c r="Z7">
        <f t="shared" si="1"/>
        <v>0.6</v>
      </c>
      <c r="AA7">
        <f t="shared" si="1"/>
        <v>21.8</v>
      </c>
      <c r="AB7">
        <f t="shared" si="1"/>
        <v>0.1</v>
      </c>
      <c r="AC7">
        <f t="shared" si="1"/>
        <v>0.4</v>
      </c>
      <c r="AD7">
        <f t="shared" si="1"/>
        <v>1.2</v>
      </c>
      <c r="AE7">
        <f t="shared" si="1"/>
        <v>8</v>
      </c>
      <c r="AF7">
        <f t="shared" si="1"/>
        <v>0.3</v>
      </c>
      <c r="AG7">
        <f t="shared" si="1"/>
        <v>1</v>
      </c>
      <c r="AH7">
        <f t="shared" si="1"/>
        <v>0.2</v>
      </c>
      <c r="AI7">
        <f t="shared" si="1"/>
        <v>5.0000000000000001E-3</v>
      </c>
      <c r="AJ7">
        <f t="shared" si="1"/>
        <v>2</v>
      </c>
      <c r="AK7">
        <f t="shared" si="1"/>
        <v>2E-3</v>
      </c>
      <c r="AL7">
        <f t="shared" si="1"/>
        <v>0.8</v>
      </c>
      <c r="AM7">
        <f t="shared" si="1"/>
        <v>1</v>
      </c>
      <c r="AN7">
        <f t="shared" si="1"/>
        <v>1</v>
      </c>
      <c r="AO7">
        <f t="shared" si="1"/>
        <v>5</v>
      </c>
      <c r="AP7">
        <f t="shared" si="1"/>
        <v>0</v>
      </c>
      <c r="AQ7">
        <f t="shared" si="1"/>
        <v>1</v>
      </c>
      <c r="AR7">
        <f t="shared" si="1"/>
        <v>1</v>
      </c>
    </row>
    <row r="8" spans="1:45" ht="15" x14ac:dyDescent="0.25">
      <c r="A8" s="2" t="s">
        <v>88</v>
      </c>
      <c r="B8">
        <f>AVERAGE(B2:B3)</f>
        <v>27750</v>
      </c>
      <c r="C8">
        <f t="shared" ref="C8:AS8" si="2">AVERAGE(C2:C3)</f>
        <v>36420</v>
      </c>
      <c r="D8">
        <f t="shared" si="2"/>
        <v>29853.5</v>
      </c>
      <c r="E8">
        <f t="shared" si="2"/>
        <v>16711</v>
      </c>
      <c r="F8">
        <f t="shared" si="2"/>
        <v>5.15</v>
      </c>
      <c r="G8">
        <v>0</v>
      </c>
      <c r="H8">
        <v>0</v>
      </c>
      <c r="I8">
        <v>0</v>
      </c>
      <c r="J8">
        <f t="shared" si="2"/>
        <v>74.825000000000003</v>
      </c>
      <c r="K8">
        <f t="shared" si="2"/>
        <v>2</v>
      </c>
      <c r="L8">
        <f t="shared" si="2"/>
        <v>0.4</v>
      </c>
      <c r="M8">
        <f t="shared" si="2"/>
        <v>0.33999999999999997</v>
      </c>
      <c r="N8">
        <f t="shared" si="2"/>
        <v>15.05</v>
      </c>
      <c r="O8">
        <f t="shared" si="2"/>
        <v>181</v>
      </c>
      <c r="P8">
        <f t="shared" si="2"/>
        <v>339</v>
      </c>
      <c r="Q8">
        <f t="shared" si="2"/>
        <v>0.01</v>
      </c>
      <c r="R8">
        <f t="shared" si="2"/>
        <v>2</v>
      </c>
      <c r="S8">
        <v>0</v>
      </c>
      <c r="T8">
        <v>0</v>
      </c>
      <c r="U8">
        <f t="shared" si="2"/>
        <v>3.75</v>
      </c>
      <c r="V8">
        <v>0</v>
      </c>
      <c r="W8">
        <v>0</v>
      </c>
      <c r="X8">
        <f t="shared" si="2"/>
        <v>1</v>
      </c>
      <c r="Y8">
        <f t="shared" si="2"/>
        <v>0.39999999999999997</v>
      </c>
      <c r="Z8">
        <f t="shared" si="2"/>
        <v>0.35</v>
      </c>
      <c r="AA8">
        <f t="shared" si="2"/>
        <v>11.8</v>
      </c>
      <c r="AB8">
        <f t="shared" si="2"/>
        <v>0.1</v>
      </c>
      <c r="AC8">
        <f t="shared" si="2"/>
        <v>0.25</v>
      </c>
      <c r="AD8">
        <f t="shared" si="2"/>
        <v>0.7</v>
      </c>
      <c r="AE8">
        <f t="shared" si="2"/>
        <v>4.2</v>
      </c>
      <c r="AF8">
        <f t="shared" si="2"/>
        <v>0.3</v>
      </c>
      <c r="AG8">
        <f t="shared" si="2"/>
        <v>1</v>
      </c>
      <c r="AH8">
        <f t="shared" si="2"/>
        <v>0.2</v>
      </c>
      <c r="AI8">
        <f t="shared" si="2"/>
        <v>5.0000000000000001E-3</v>
      </c>
      <c r="AJ8">
        <f t="shared" si="2"/>
        <v>2</v>
      </c>
      <c r="AK8">
        <f t="shared" si="2"/>
        <v>2E-3</v>
      </c>
      <c r="AL8">
        <f t="shared" si="2"/>
        <v>0.5</v>
      </c>
      <c r="AM8">
        <f t="shared" si="2"/>
        <v>1</v>
      </c>
      <c r="AN8">
        <f t="shared" si="2"/>
        <v>1</v>
      </c>
      <c r="AO8">
        <f t="shared" si="2"/>
        <v>5</v>
      </c>
      <c r="AP8" t="e">
        <f t="shared" si="2"/>
        <v>#DIV/0!</v>
      </c>
      <c r="AQ8">
        <f t="shared" si="2"/>
        <v>1</v>
      </c>
      <c r="AR8">
        <f t="shared" si="2"/>
        <v>1</v>
      </c>
      <c r="AS8" t="e">
        <f t="shared" si="2"/>
        <v>#DIV/0!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5B21-EADA-4BDE-85C7-EEBC4C60B25D}">
  <dimension ref="A1:AL2"/>
  <sheetViews>
    <sheetView workbookViewId="0">
      <selection activeCell="P26" sqref="P26"/>
    </sheetView>
  </sheetViews>
  <sheetFormatPr defaultRowHeight="14.25" x14ac:dyDescent="0.2"/>
  <cols>
    <col min="4" max="4" width="10.125" customWidth="1"/>
  </cols>
  <sheetData>
    <row r="1" spans="1:38" x14ac:dyDescent="0.2">
      <c r="A1" t="s">
        <v>6</v>
      </c>
      <c r="B1" t="s">
        <v>7</v>
      </c>
      <c r="C1" t="s">
        <v>8</v>
      </c>
      <c r="D1" t="s">
        <v>10</v>
      </c>
      <c r="E1" t="s">
        <v>11</v>
      </c>
      <c r="F1" t="s">
        <v>1</v>
      </c>
      <c r="G1" t="s">
        <v>2</v>
      </c>
      <c r="H1" t="s">
        <v>12</v>
      </c>
      <c r="I1" t="s">
        <v>0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4</v>
      </c>
      <c r="P1" t="s">
        <v>3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</row>
    <row r="2" spans="1:38" x14ac:dyDescent="0.2">
      <c r="A2">
        <v>5024989</v>
      </c>
      <c r="B2">
        <v>90557</v>
      </c>
      <c r="C2">
        <v>19002878</v>
      </c>
      <c r="D2" s="1">
        <v>43633</v>
      </c>
      <c r="E2">
        <v>53676</v>
      </c>
      <c r="F2">
        <v>79090</v>
      </c>
      <c r="G2">
        <v>6540</v>
      </c>
      <c r="H2">
        <v>47000</v>
      </c>
      <c r="I2">
        <v>5.8</v>
      </c>
      <c r="J2">
        <v>231</v>
      </c>
      <c r="K2">
        <v>2</v>
      </c>
      <c r="L2">
        <v>0.4</v>
      </c>
      <c r="M2">
        <v>0.2</v>
      </c>
      <c r="N2">
        <v>4.05</v>
      </c>
      <c r="O2">
        <v>100</v>
      </c>
      <c r="P2">
        <v>353</v>
      </c>
      <c r="Q2">
        <v>0.01</v>
      </c>
      <c r="R2">
        <v>2</v>
      </c>
      <c r="S2">
        <v>71</v>
      </c>
      <c r="T2">
        <v>1</v>
      </c>
      <c r="U2">
        <v>1</v>
      </c>
      <c r="V2">
        <v>0.1</v>
      </c>
      <c r="W2">
        <v>6.5</v>
      </c>
      <c r="X2">
        <v>228</v>
      </c>
      <c r="Y2">
        <v>0.1</v>
      </c>
      <c r="Z2">
        <v>0.1</v>
      </c>
      <c r="AA2">
        <v>0.1</v>
      </c>
      <c r="AB2">
        <v>10.4</v>
      </c>
      <c r="AC2">
        <v>0.3</v>
      </c>
      <c r="AD2">
        <v>2</v>
      </c>
      <c r="AE2">
        <v>0.2</v>
      </c>
      <c r="AF2">
        <v>5.0000000000000001E-3</v>
      </c>
      <c r="AG2">
        <v>2</v>
      </c>
      <c r="AH2">
        <v>2E-3</v>
      </c>
      <c r="AI2">
        <v>0.2</v>
      </c>
      <c r="AJ2">
        <v>1</v>
      </c>
      <c r="AK2">
        <v>1</v>
      </c>
      <c r="AL2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4AE1-866D-4BE9-B1BB-FE0E0376EE48}">
  <dimension ref="A1:AL132"/>
  <sheetViews>
    <sheetView workbookViewId="0">
      <pane ySplit="1" topLeftCell="A105" activePane="bottomLeft" state="frozen"/>
      <selection pane="bottomLeft" activeCell="B132" sqref="B132:W132"/>
    </sheetView>
  </sheetViews>
  <sheetFormatPr defaultRowHeight="14.25" x14ac:dyDescent="0.2"/>
  <cols>
    <col min="1" max="1" width="9.875" bestFit="1" customWidth="1"/>
  </cols>
  <sheetData>
    <row r="1" spans="1:38" s="2" customFormat="1" ht="15" x14ac:dyDescent="0.25">
      <c r="A1" s="2" t="s">
        <v>10</v>
      </c>
      <c r="B1" s="2" t="s">
        <v>11</v>
      </c>
      <c r="C1" s="2" t="s">
        <v>1</v>
      </c>
      <c r="D1" s="2" t="s">
        <v>2</v>
      </c>
      <c r="E1" s="2" t="s">
        <v>12</v>
      </c>
      <c r="F1" s="2" t="s">
        <v>0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4</v>
      </c>
      <c r="M1" s="2" t="s">
        <v>3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70</v>
      </c>
      <c r="AK1" s="2" t="s">
        <v>71</v>
      </c>
      <c r="AL1" s="2" t="s">
        <v>72</v>
      </c>
    </row>
    <row r="2" spans="1:38" x14ac:dyDescent="0.2">
      <c r="A2" s="1">
        <v>45078</v>
      </c>
      <c r="B2">
        <v>2071</v>
      </c>
      <c r="C2">
        <v>6500</v>
      </c>
      <c r="D2">
        <v>3132</v>
      </c>
      <c r="E2">
        <v>3366</v>
      </c>
      <c r="F2">
        <v>7.2</v>
      </c>
      <c r="G2">
        <v>117</v>
      </c>
      <c r="H2">
        <v>2</v>
      </c>
      <c r="I2">
        <v>0.4</v>
      </c>
      <c r="J2">
        <v>0.2</v>
      </c>
      <c r="K2">
        <v>17.97</v>
      </c>
      <c r="L2">
        <v>100</v>
      </c>
      <c r="M2">
        <v>137</v>
      </c>
      <c r="N2">
        <v>0.01</v>
      </c>
      <c r="O2">
        <v>1</v>
      </c>
      <c r="P2">
        <v>4.5</v>
      </c>
      <c r="Q2">
        <v>1</v>
      </c>
      <c r="R2">
        <v>1</v>
      </c>
      <c r="S2">
        <v>0.1</v>
      </c>
      <c r="T2">
        <v>0.5</v>
      </c>
      <c r="U2">
        <v>7.7</v>
      </c>
      <c r="V2">
        <v>0.1</v>
      </c>
      <c r="W2">
        <v>0.1</v>
      </c>
      <c r="X2">
        <v>0.7</v>
      </c>
      <c r="Y2">
        <v>4</v>
      </c>
      <c r="Z2">
        <v>0.5</v>
      </c>
      <c r="AA2">
        <v>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1</v>
      </c>
      <c r="AI2">
        <v>5</v>
      </c>
    </row>
    <row r="3" spans="1:38" x14ac:dyDescent="0.2">
      <c r="A3" s="1">
        <v>45082</v>
      </c>
      <c r="B3">
        <v>4987</v>
      </c>
      <c r="C3">
        <v>22860</v>
      </c>
      <c r="D3">
        <v>6860</v>
      </c>
      <c r="E3">
        <v>20272</v>
      </c>
      <c r="F3">
        <v>6.5</v>
      </c>
      <c r="G3">
        <v>166</v>
      </c>
      <c r="H3">
        <v>2</v>
      </c>
      <c r="I3">
        <v>0.4</v>
      </c>
      <c r="J3">
        <v>0.2</v>
      </c>
      <c r="K3">
        <v>34.01</v>
      </c>
      <c r="L3">
        <v>1000</v>
      </c>
      <c r="M3">
        <v>182</v>
      </c>
      <c r="N3">
        <v>0.01</v>
      </c>
      <c r="O3">
        <v>1</v>
      </c>
      <c r="P3">
        <v>119</v>
      </c>
      <c r="Q3">
        <v>1</v>
      </c>
      <c r="R3">
        <v>1</v>
      </c>
      <c r="S3">
        <v>0.3</v>
      </c>
      <c r="T3">
        <v>6.9</v>
      </c>
      <c r="U3">
        <v>259</v>
      </c>
      <c r="V3">
        <v>0.1</v>
      </c>
      <c r="W3">
        <v>0.4</v>
      </c>
      <c r="X3">
        <v>0.5</v>
      </c>
      <c r="Y3">
        <v>26.3</v>
      </c>
      <c r="Z3">
        <v>0.5</v>
      </c>
      <c r="AA3">
        <v>1</v>
      </c>
      <c r="AB3">
        <v>0.1</v>
      </c>
      <c r="AC3">
        <v>2.1999999999999999E-2</v>
      </c>
      <c r="AD3">
        <v>3</v>
      </c>
      <c r="AE3">
        <v>2E-3</v>
      </c>
      <c r="AF3">
        <v>2.1</v>
      </c>
      <c r="AG3">
        <v>1</v>
      </c>
      <c r="AH3">
        <v>1</v>
      </c>
      <c r="AI3">
        <v>22</v>
      </c>
    </row>
    <row r="4" spans="1:38" x14ac:dyDescent="0.2">
      <c r="A4" s="1">
        <v>45084</v>
      </c>
      <c r="B4">
        <v>4270</v>
      </c>
      <c r="C4">
        <v>12650</v>
      </c>
      <c r="D4">
        <v>5480</v>
      </c>
      <c r="E4">
        <v>5044</v>
      </c>
      <c r="F4">
        <v>6.5</v>
      </c>
      <c r="G4">
        <v>164</v>
      </c>
      <c r="H4">
        <v>2</v>
      </c>
      <c r="I4">
        <v>0.4</v>
      </c>
      <c r="J4">
        <v>0.2</v>
      </c>
      <c r="K4">
        <v>40.5</v>
      </c>
      <c r="L4">
        <v>1000</v>
      </c>
      <c r="M4">
        <v>210</v>
      </c>
      <c r="N4">
        <v>0.01</v>
      </c>
      <c r="O4">
        <v>1</v>
      </c>
      <c r="P4">
        <v>5.2</v>
      </c>
      <c r="Q4">
        <v>1</v>
      </c>
      <c r="R4">
        <v>1</v>
      </c>
      <c r="S4">
        <v>0.1</v>
      </c>
      <c r="T4">
        <v>0.6</v>
      </c>
      <c r="U4">
        <v>9.4</v>
      </c>
      <c r="V4">
        <v>0.1</v>
      </c>
      <c r="W4">
        <v>0.1</v>
      </c>
      <c r="X4">
        <v>0.2</v>
      </c>
      <c r="Y4">
        <v>2.1</v>
      </c>
      <c r="Z4">
        <v>0.5</v>
      </c>
      <c r="AA4">
        <v>1</v>
      </c>
      <c r="AB4">
        <v>0.1</v>
      </c>
      <c r="AC4">
        <v>5.0000000000000001E-3</v>
      </c>
      <c r="AD4">
        <v>3</v>
      </c>
      <c r="AE4">
        <v>2E-3</v>
      </c>
      <c r="AF4">
        <v>0.2</v>
      </c>
      <c r="AG4">
        <v>1</v>
      </c>
      <c r="AH4">
        <v>1</v>
      </c>
      <c r="AI4">
        <v>5</v>
      </c>
    </row>
    <row r="5" spans="1:38" x14ac:dyDescent="0.2">
      <c r="A5" s="1">
        <v>45089</v>
      </c>
      <c r="D5">
        <v>1900</v>
      </c>
      <c r="E5">
        <v>6903</v>
      </c>
    </row>
    <row r="6" spans="1:38" x14ac:dyDescent="0.2">
      <c r="A6" s="1">
        <v>45090</v>
      </c>
      <c r="C6">
        <v>22850</v>
      </c>
      <c r="D6">
        <v>6100</v>
      </c>
    </row>
    <row r="7" spans="1:38" x14ac:dyDescent="0.2">
      <c r="A7" s="1">
        <v>45091</v>
      </c>
      <c r="B7">
        <v>3476</v>
      </c>
      <c r="C7">
        <v>7610</v>
      </c>
      <c r="D7">
        <v>4628</v>
      </c>
      <c r="E7">
        <v>6005</v>
      </c>
      <c r="F7">
        <v>6.2</v>
      </c>
      <c r="G7">
        <v>134</v>
      </c>
      <c r="H7">
        <v>2</v>
      </c>
      <c r="I7">
        <v>0.4</v>
      </c>
      <c r="J7">
        <v>0.2</v>
      </c>
      <c r="K7">
        <v>21.3</v>
      </c>
      <c r="L7">
        <v>100</v>
      </c>
      <c r="M7">
        <v>142</v>
      </c>
      <c r="N7">
        <v>0.01</v>
      </c>
      <c r="O7">
        <v>1</v>
      </c>
      <c r="P7">
        <v>12.3</v>
      </c>
      <c r="Q7">
        <v>1</v>
      </c>
      <c r="R7">
        <v>1</v>
      </c>
      <c r="S7">
        <v>0.1</v>
      </c>
      <c r="T7">
        <v>0.5</v>
      </c>
      <c r="U7">
        <v>14.9</v>
      </c>
      <c r="V7">
        <v>0.1</v>
      </c>
      <c r="W7">
        <v>0.1</v>
      </c>
      <c r="X7">
        <v>0.3</v>
      </c>
      <c r="Y7">
        <v>3.2</v>
      </c>
      <c r="Z7">
        <v>0.5</v>
      </c>
      <c r="AA7">
        <v>2</v>
      </c>
      <c r="AB7">
        <v>0.1</v>
      </c>
      <c r="AC7">
        <v>5.0000000000000001E-3</v>
      </c>
      <c r="AD7">
        <v>3</v>
      </c>
      <c r="AE7">
        <v>2E-3</v>
      </c>
      <c r="AF7">
        <v>0.2</v>
      </c>
      <c r="AG7">
        <v>1</v>
      </c>
      <c r="AH7">
        <v>1</v>
      </c>
      <c r="AI7">
        <v>5</v>
      </c>
    </row>
    <row r="8" spans="1:38" x14ac:dyDescent="0.2">
      <c r="A8" s="1">
        <v>45091</v>
      </c>
      <c r="B8">
        <v>10073</v>
      </c>
      <c r="C8">
        <v>22550</v>
      </c>
      <c r="D8">
        <v>7920</v>
      </c>
      <c r="E8">
        <v>17464</v>
      </c>
      <c r="F8">
        <v>6.2</v>
      </c>
      <c r="G8">
        <v>169</v>
      </c>
      <c r="H8">
        <v>2</v>
      </c>
      <c r="I8">
        <v>0.4</v>
      </c>
      <c r="J8">
        <v>0.2</v>
      </c>
      <c r="K8">
        <v>55.76</v>
      </c>
      <c r="L8">
        <v>1000</v>
      </c>
      <c r="M8">
        <v>227</v>
      </c>
      <c r="N8">
        <v>0.01</v>
      </c>
      <c r="O8">
        <v>1</v>
      </c>
      <c r="P8">
        <v>66.099999999999994</v>
      </c>
      <c r="Q8">
        <v>1</v>
      </c>
      <c r="R8">
        <v>1</v>
      </c>
      <c r="S8">
        <v>0.2</v>
      </c>
      <c r="T8">
        <v>3</v>
      </c>
      <c r="U8">
        <v>115</v>
      </c>
      <c r="V8">
        <v>0.1</v>
      </c>
      <c r="W8">
        <v>0.2</v>
      </c>
      <c r="X8">
        <v>0.1</v>
      </c>
      <c r="Y8">
        <v>15.8</v>
      </c>
      <c r="Z8">
        <v>0.5</v>
      </c>
      <c r="AA8">
        <v>1</v>
      </c>
      <c r="AB8">
        <v>0.1</v>
      </c>
      <c r="AC8">
        <v>1.4999999999999999E-2</v>
      </c>
      <c r="AD8">
        <v>3</v>
      </c>
      <c r="AE8">
        <v>2E-3</v>
      </c>
      <c r="AF8">
        <v>2.6</v>
      </c>
      <c r="AG8">
        <v>1</v>
      </c>
      <c r="AH8">
        <v>1</v>
      </c>
      <c r="AI8">
        <v>15</v>
      </c>
    </row>
    <row r="9" spans="1:38" x14ac:dyDescent="0.2">
      <c r="A9" s="1">
        <v>45096</v>
      </c>
      <c r="B9">
        <v>335</v>
      </c>
      <c r="C9">
        <v>1137</v>
      </c>
      <c r="D9">
        <v>537</v>
      </c>
      <c r="E9">
        <v>895</v>
      </c>
      <c r="F9">
        <v>7.6</v>
      </c>
      <c r="G9">
        <v>177</v>
      </c>
      <c r="H9">
        <v>2</v>
      </c>
      <c r="I9">
        <v>0.4</v>
      </c>
      <c r="J9">
        <v>0.2</v>
      </c>
      <c r="K9">
        <v>17.5</v>
      </c>
      <c r="L9">
        <v>100</v>
      </c>
      <c r="M9">
        <v>143</v>
      </c>
      <c r="N9">
        <v>0.01</v>
      </c>
      <c r="O9">
        <v>1</v>
      </c>
      <c r="P9">
        <v>5.8</v>
      </c>
      <c r="Q9">
        <v>1</v>
      </c>
      <c r="R9">
        <v>1</v>
      </c>
      <c r="S9">
        <v>0.1</v>
      </c>
      <c r="T9">
        <v>0.5</v>
      </c>
      <c r="U9">
        <v>26.5</v>
      </c>
      <c r="V9">
        <v>0.1</v>
      </c>
      <c r="W9">
        <v>0.1</v>
      </c>
      <c r="X9">
        <v>0.3</v>
      </c>
      <c r="Y9">
        <v>1.3</v>
      </c>
      <c r="Z9">
        <v>0.5</v>
      </c>
      <c r="AA9">
        <v>1</v>
      </c>
      <c r="AB9">
        <v>0.1</v>
      </c>
      <c r="AC9">
        <v>5.0000000000000001E-3</v>
      </c>
      <c r="AD9">
        <v>3</v>
      </c>
      <c r="AE9">
        <v>2E-3</v>
      </c>
      <c r="AF9">
        <v>0.2</v>
      </c>
      <c r="AG9">
        <v>1</v>
      </c>
      <c r="AH9">
        <v>1</v>
      </c>
      <c r="AI9">
        <v>5</v>
      </c>
    </row>
    <row r="10" spans="1:38" x14ac:dyDescent="0.2">
      <c r="A10" s="1">
        <v>45104</v>
      </c>
      <c r="C10">
        <v>24170</v>
      </c>
      <c r="D10">
        <v>5190</v>
      </c>
      <c r="E10">
        <v>11487</v>
      </c>
      <c r="F10">
        <v>6.6</v>
      </c>
      <c r="G10">
        <v>138</v>
      </c>
      <c r="H10">
        <v>2</v>
      </c>
      <c r="I10">
        <v>0.4</v>
      </c>
      <c r="J10">
        <v>0.2</v>
      </c>
      <c r="K10">
        <v>26.41</v>
      </c>
      <c r="L10">
        <v>100</v>
      </c>
      <c r="M10">
        <v>149</v>
      </c>
      <c r="N10">
        <v>0.01</v>
      </c>
      <c r="O10">
        <v>1</v>
      </c>
      <c r="P10">
        <v>26.9</v>
      </c>
      <c r="Q10">
        <v>1</v>
      </c>
      <c r="R10">
        <v>1</v>
      </c>
      <c r="S10">
        <v>0.1</v>
      </c>
      <c r="T10">
        <v>1</v>
      </c>
      <c r="U10">
        <v>20</v>
      </c>
      <c r="V10">
        <v>0.1</v>
      </c>
      <c r="W10">
        <v>0.2</v>
      </c>
      <c r="X10">
        <v>1.9</v>
      </c>
      <c r="Y10">
        <v>10.199999999999999</v>
      </c>
      <c r="Z10">
        <v>0.5</v>
      </c>
      <c r="AA10">
        <v>1</v>
      </c>
      <c r="AB10">
        <v>0.1</v>
      </c>
      <c r="AC10">
        <v>7.0000000000000001E-3</v>
      </c>
      <c r="AD10">
        <v>3</v>
      </c>
      <c r="AE10">
        <v>2E-3</v>
      </c>
      <c r="AF10">
        <v>0.2</v>
      </c>
      <c r="AG10">
        <v>1</v>
      </c>
      <c r="AH10">
        <v>1</v>
      </c>
      <c r="AI10">
        <v>7</v>
      </c>
    </row>
    <row r="11" spans="1:38" x14ac:dyDescent="0.2">
      <c r="A11" s="1">
        <v>45105</v>
      </c>
      <c r="B11">
        <v>2671</v>
      </c>
      <c r="C11">
        <v>9500</v>
      </c>
      <c r="D11">
        <v>1959</v>
      </c>
      <c r="E11">
        <v>7647</v>
      </c>
      <c r="F11">
        <v>7</v>
      </c>
      <c r="G11">
        <v>161</v>
      </c>
      <c r="H11">
        <v>2</v>
      </c>
      <c r="I11">
        <v>0.4</v>
      </c>
      <c r="J11">
        <v>0.2</v>
      </c>
      <c r="K11">
        <v>26.31</v>
      </c>
      <c r="L11">
        <v>100</v>
      </c>
      <c r="M11">
        <v>155</v>
      </c>
      <c r="N11">
        <v>0.01</v>
      </c>
      <c r="O11">
        <v>1</v>
      </c>
      <c r="P11">
        <v>4.0999999999999996</v>
      </c>
      <c r="Q11">
        <v>1</v>
      </c>
      <c r="R11">
        <v>1</v>
      </c>
      <c r="S11">
        <v>0.1</v>
      </c>
      <c r="T11">
        <v>2.6</v>
      </c>
      <c r="U11">
        <v>251</v>
      </c>
      <c r="V11">
        <v>0.1</v>
      </c>
      <c r="W11">
        <v>0.1</v>
      </c>
      <c r="X11">
        <v>0.1</v>
      </c>
      <c r="Y11">
        <v>3.6</v>
      </c>
      <c r="Z11">
        <v>0.5</v>
      </c>
      <c r="AA11">
        <v>1</v>
      </c>
      <c r="AB11">
        <v>0.1</v>
      </c>
      <c r="AC11">
        <v>7.0000000000000001E-3</v>
      </c>
      <c r="AD11">
        <v>3</v>
      </c>
      <c r="AE11">
        <v>2E-3</v>
      </c>
      <c r="AF11">
        <v>0.2</v>
      </c>
      <c r="AG11">
        <v>1</v>
      </c>
      <c r="AH11">
        <v>1</v>
      </c>
      <c r="AI11">
        <v>7</v>
      </c>
    </row>
    <row r="12" spans="1:38" x14ac:dyDescent="0.2">
      <c r="A12" s="1">
        <v>45110</v>
      </c>
      <c r="B12">
        <v>5036</v>
      </c>
      <c r="C12">
        <v>24260</v>
      </c>
      <c r="D12">
        <v>4916</v>
      </c>
      <c r="E12">
        <v>15684</v>
      </c>
      <c r="F12">
        <v>6.7</v>
      </c>
      <c r="G12">
        <v>123</v>
      </c>
      <c r="H12">
        <v>2</v>
      </c>
      <c r="I12">
        <v>0.4</v>
      </c>
      <c r="J12">
        <v>0.2</v>
      </c>
      <c r="K12">
        <v>28.88</v>
      </c>
      <c r="L12">
        <v>100</v>
      </c>
      <c r="M12">
        <v>180</v>
      </c>
      <c r="N12">
        <v>0.01</v>
      </c>
      <c r="O12">
        <v>1</v>
      </c>
      <c r="P12">
        <v>34.299999999999997</v>
      </c>
      <c r="Q12">
        <v>1</v>
      </c>
      <c r="R12">
        <v>1</v>
      </c>
      <c r="S12">
        <v>0.1</v>
      </c>
      <c r="T12">
        <v>1.6</v>
      </c>
      <c r="U12">
        <v>62.7</v>
      </c>
      <c r="V12">
        <v>0.1</v>
      </c>
      <c r="W12">
        <v>0.2</v>
      </c>
      <c r="X12">
        <v>20</v>
      </c>
      <c r="Y12">
        <v>20.9</v>
      </c>
      <c r="Z12">
        <v>0.5</v>
      </c>
      <c r="AA12">
        <v>1</v>
      </c>
      <c r="AB12">
        <v>0.1</v>
      </c>
      <c r="AC12">
        <v>1.6E-2</v>
      </c>
      <c r="AD12">
        <v>3</v>
      </c>
      <c r="AE12">
        <v>2E-3</v>
      </c>
      <c r="AF12">
        <v>0.7</v>
      </c>
      <c r="AG12">
        <v>1</v>
      </c>
      <c r="AH12">
        <v>1</v>
      </c>
      <c r="AI12">
        <v>16</v>
      </c>
    </row>
    <row r="13" spans="1:38" x14ac:dyDescent="0.2">
      <c r="A13" s="1">
        <v>45117</v>
      </c>
      <c r="D13">
        <v>800</v>
      </c>
      <c r="E13">
        <v>596</v>
      </c>
    </row>
    <row r="14" spans="1:38" x14ac:dyDescent="0.2">
      <c r="A14" s="1">
        <v>45118</v>
      </c>
      <c r="B14">
        <v>5208</v>
      </c>
      <c r="C14">
        <v>21170</v>
      </c>
      <c r="D14">
        <v>5610</v>
      </c>
      <c r="E14">
        <v>15272</v>
      </c>
      <c r="F14">
        <v>7.1</v>
      </c>
      <c r="G14">
        <v>146</v>
      </c>
      <c r="H14">
        <v>2</v>
      </c>
      <c r="I14">
        <v>0.4</v>
      </c>
      <c r="J14">
        <v>0.2</v>
      </c>
      <c r="K14">
        <v>34.32</v>
      </c>
      <c r="L14">
        <v>100</v>
      </c>
      <c r="M14">
        <v>191</v>
      </c>
      <c r="N14">
        <v>0.01</v>
      </c>
      <c r="O14">
        <v>1</v>
      </c>
      <c r="P14">
        <v>21.4</v>
      </c>
      <c r="Q14">
        <v>1</v>
      </c>
      <c r="R14">
        <v>1</v>
      </c>
      <c r="S14">
        <v>0.1</v>
      </c>
      <c r="T14">
        <v>1.6</v>
      </c>
      <c r="U14">
        <v>20.3</v>
      </c>
      <c r="V14">
        <v>0.1</v>
      </c>
      <c r="W14">
        <v>0.2</v>
      </c>
      <c r="X14">
        <v>0.6</v>
      </c>
      <c r="Y14">
        <v>19.399999999999999</v>
      </c>
      <c r="Z14">
        <v>0.5</v>
      </c>
      <c r="AA14">
        <v>2</v>
      </c>
      <c r="AB14">
        <v>0.1</v>
      </c>
      <c r="AC14">
        <v>2.1000000000000001E-2</v>
      </c>
      <c r="AD14">
        <v>3</v>
      </c>
      <c r="AE14">
        <v>2E-3</v>
      </c>
      <c r="AF14">
        <v>0.3</v>
      </c>
      <c r="AG14">
        <v>1</v>
      </c>
      <c r="AH14">
        <v>1</v>
      </c>
      <c r="AI14">
        <v>21</v>
      </c>
    </row>
    <row r="15" spans="1:38" x14ac:dyDescent="0.2">
      <c r="A15" s="1">
        <v>45119</v>
      </c>
      <c r="B15">
        <v>5948</v>
      </c>
      <c r="C15">
        <v>15720</v>
      </c>
      <c r="D15">
        <v>7900</v>
      </c>
      <c r="E15">
        <v>9162</v>
      </c>
      <c r="F15">
        <v>8.8000000000000007</v>
      </c>
      <c r="G15">
        <v>1870</v>
      </c>
      <c r="H15">
        <v>2</v>
      </c>
      <c r="I15">
        <v>0.4</v>
      </c>
      <c r="J15">
        <v>0.2</v>
      </c>
      <c r="K15">
        <v>92.43</v>
      </c>
      <c r="L15">
        <v>714</v>
      </c>
      <c r="M15">
        <v>1087</v>
      </c>
      <c r="N15">
        <v>0.01</v>
      </c>
      <c r="O15">
        <v>1</v>
      </c>
      <c r="P15">
        <v>0.3</v>
      </c>
      <c r="Q15">
        <v>1</v>
      </c>
      <c r="R15">
        <v>1</v>
      </c>
      <c r="S15">
        <v>0.1</v>
      </c>
      <c r="T15">
        <v>0.6</v>
      </c>
      <c r="U15">
        <v>1.8</v>
      </c>
      <c r="V15">
        <v>0.1</v>
      </c>
      <c r="W15">
        <v>0.1</v>
      </c>
      <c r="X15">
        <v>0.1</v>
      </c>
      <c r="Y15">
        <v>0.4</v>
      </c>
      <c r="Z15">
        <v>0.5</v>
      </c>
      <c r="AA15">
        <v>1</v>
      </c>
      <c r="AB15">
        <v>0.1</v>
      </c>
      <c r="AC15">
        <v>5.0000000000000001E-3</v>
      </c>
      <c r="AD15">
        <v>3</v>
      </c>
      <c r="AE15">
        <v>2E-3</v>
      </c>
      <c r="AF15">
        <v>0.2</v>
      </c>
      <c r="AG15">
        <v>1</v>
      </c>
      <c r="AH15">
        <v>1</v>
      </c>
      <c r="AI15">
        <v>5</v>
      </c>
    </row>
    <row r="16" spans="1:38" x14ac:dyDescent="0.2">
      <c r="A16" s="1">
        <v>45119</v>
      </c>
      <c r="B16">
        <v>1392</v>
      </c>
      <c r="C16">
        <v>5460</v>
      </c>
      <c r="D16">
        <v>2922</v>
      </c>
      <c r="E16">
        <v>2908</v>
      </c>
      <c r="F16">
        <v>6.6</v>
      </c>
      <c r="G16">
        <v>33.9</v>
      </c>
      <c r="H16">
        <v>2</v>
      </c>
      <c r="I16">
        <v>0.4</v>
      </c>
      <c r="J16">
        <v>0.2</v>
      </c>
      <c r="K16">
        <v>18.920000000000002</v>
      </c>
      <c r="L16">
        <v>100</v>
      </c>
      <c r="M16">
        <v>48</v>
      </c>
      <c r="N16">
        <v>0.01</v>
      </c>
      <c r="O16">
        <v>1</v>
      </c>
      <c r="P16">
        <v>15.1</v>
      </c>
      <c r="Q16">
        <v>1</v>
      </c>
      <c r="R16">
        <v>1</v>
      </c>
      <c r="S16">
        <v>0.1</v>
      </c>
      <c r="T16">
        <v>0.6</v>
      </c>
      <c r="U16">
        <v>23.2</v>
      </c>
      <c r="V16">
        <v>0.1</v>
      </c>
      <c r="W16">
        <v>0.1</v>
      </c>
      <c r="X16">
        <v>0.4</v>
      </c>
      <c r="Y16">
        <v>2.4</v>
      </c>
      <c r="Z16">
        <v>0.5</v>
      </c>
      <c r="AA16">
        <v>1</v>
      </c>
      <c r="AB16">
        <v>0.1</v>
      </c>
      <c r="AC16">
        <v>5.0000000000000001E-3</v>
      </c>
      <c r="AD16">
        <v>3</v>
      </c>
      <c r="AE16">
        <v>2E-3</v>
      </c>
      <c r="AF16">
        <v>0.2</v>
      </c>
      <c r="AG16">
        <v>1</v>
      </c>
      <c r="AH16">
        <v>1</v>
      </c>
      <c r="AI16">
        <v>5</v>
      </c>
    </row>
    <row r="17" spans="1:36" x14ac:dyDescent="0.2">
      <c r="A17" s="1">
        <v>45119</v>
      </c>
      <c r="B17">
        <v>3041</v>
      </c>
      <c r="C17">
        <v>13950</v>
      </c>
      <c r="D17">
        <v>5060</v>
      </c>
      <c r="E17">
        <v>7480</v>
      </c>
      <c r="F17">
        <v>6.3</v>
      </c>
      <c r="G17">
        <v>69.5</v>
      </c>
      <c r="H17">
        <v>2</v>
      </c>
      <c r="I17">
        <v>0.4</v>
      </c>
      <c r="J17">
        <v>0.2</v>
      </c>
      <c r="K17">
        <v>25.81</v>
      </c>
      <c r="L17">
        <v>100</v>
      </c>
      <c r="M17">
        <v>104</v>
      </c>
      <c r="N17">
        <v>0.01</v>
      </c>
      <c r="O17">
        <v>1</v>
      </c>
      <c r="P17">
        <v>22.1</v>
      </c>
      <c r="Q17">
        <v>1</v>
      </c>
      <c r="R17">
        <v>1</v>
      </c>
      <c r="S17">
        <v>0.1</v>
      </c>
      <c r="T17">
        <v>1</v>
      </c>
      <c r="U17">
        <v>39.9</v>
      </c>
      <c r="V17">
        <v>0.1</v>
      </c>
      <c r="W17">
        <v>0.1</v>
      </c>
      <c r="X17">
        <v>1.2</v>
      </c>
      <c r="Y17">
        <v>4.3</v>
      </c>
      <c r="Z17">
        <v>0.5</v>
      </c>
      <c r="AA17">
        <v>1</v>
      </c>
      <c r="AB17">
        <v>0.1</v>
      </c>
      <c r="AC17">
        <v>5.0000000000000001E-3</v>
      </c>
      <c r="AD17">
        <v>3</v>
      </c>
      <c r="AE17">
        <v>2E-3</v>
      </c>
      <c r="AF17">
        <v>0.9</v>
      </c>
      <c r="AG17">
        <v>1</v>
      </c>
      <c r="AH17">
        <v>1</v>
      </c>
      <c r="AI17">
        <v>5</v>
      </c>
    </row>
    <row r="18" spans="1:36" x14ac:dyDescent="0.2">
      <c r="A18" s="1">
        <v>45124</v>
      </c>
      <c r="B18">
        <v>10122</v>
      </c>
      <c r="C18">
        <v>37720</v>
      </c>
      <c r="D18">
        <v>31760</v>
      </c>
      <c r="E18">
        <v>17302</v>
      </c>
      <c r="F18">
        <v>5.9</v>
      </c>
      <c r="G18">
        <v>181</v>
      </c>
      <c r="H18">
        <v>2</v>
      </c>
      <c r="I18">
        <v>4</v>
      </c>
      <c r="J18">
        <v>0.36</v>
      </c>
      <c r="K18">
        <v>31.39</v>
      </c>
      <c r="L18">
        <v>1000</v>
      </c>
      <c r="M18">
        <v>219</v>
      </c>
      <c r="N18">
        <v>0.01</v>
      </c>
      <c r="O18">
        <v>1</v>
      </c>
      <c r="P18">
        <v>26.2</v>
      </c>
      <c r="Q18">
        <v>1</v>
      </c>
      <c r="R18">
        <v>1</v>
      </c>
      <c r="S18">
        <v>0.1</v>
      </c>
      <c r="T18">
        <v>1.3</v>
      </c>
      <c r="U18">
        <v>28.9</v>
      </c>
      <c r="V18">
        <v>0.1</v>
      </c>
      <c r="W18">
        <v>0.2</v>
      </c>
      <c r="X18">
        <v>6.5</v>
      </c>
      <c r="Y18">
        <v>15.1</v>
      </c>
      <c r="Z18">
        <v>0.5</v>
      </c>
      <c r="AA18">
        <v>1</v>
      </c>
      <c r="AB18">
        <v>0.1</v>
      </c>
      <c r="AC18">
        <v>1.4E-2</v>
      </c>
      <c r="AD18">
        <v>3</v>
      </c>
      <c r="AE18">
        <v>2E-3</v>
      </c>
      <c r="AF18">
        <v>0.6</v>
      </c>
      <c r="AG18">
        <v>1</v>
      </c>
      <c r="AH18">
        <v>1</v>
      </c>
      <c r="AI18">
        <v>14</v>
      </c>
    </row>
    <row r="19" spans="1:36" x14ac:dyDescent="0.2">
      <c r="A19" s="1">
        <v>45126</v>
      </c>
      <c r="D19">
        <v>2528</v>
      </c>
      <c r="E19">
        <v>19080</v>
      </c>
    </row>
    <row r="20" spans="1:36" x14ac:dyDescent="0.2">
      <c r="A20" s="1">
        <v>45131</v>
      </c>
      <c r="B20">
        <v>1794</v>
      </c>
      <c r="C20">
        <v>8240</v>
      </c>
      <c r="D20">
        <v>2457</v>
      </c>
      <c r="E20">
        <v>5812</v>
      </c>
      <c r="F20">
        <v>7.1</v>
      </c>
      <c r="G20">
        <v>145</v>
      </c>
      <c r="H20">
        <v>2</v>
      </c>
      <c r="I20">
        <v>0.4</v>
      </c>
      <c r="J20">
        <v>0.2</v>
      </c>
      <c r="K20">
        <v>27.7</v>
      </c>
      <c r="L20">
        <v>100</v>
      </c>
      <c r="M20">
        <v>121</v>
      </c>
      <c r="N20">
        <v>0.01</v>
      </c>
      <c r="O20">
        <v>1</v>
      </c>
      <c r="P20">
        <v>30</v>
      </c>
      <c r="Q20">
        <v>1</v>
      </c>
      <c r="R20">
        <v>1</v>
      </c>
      <c r="S20">
        <v>0.1</v>
      </c>
      <c r="T20">
        <v>0.8</v>
      </c>
      <c r="U20">
        <v>48.3</v>
      </c>
      <c r="V20">
        <v>0.1</v>
      </c>
      <c r="W20">
        <v>0.1</v>
      </c>
      <c r="X20">
        <v>1.6</v>
      </c>
      <c r="Y20">
        <v>8.3000000000000007</v>
      </c>
      <c r="Z20">
        <v>0.5</v>
      </c>
      <c r="AA20">
        <v>1</v>
      </c>
      <c r="AB20">
        <v>0.1</v>
      </c>
      <c r="AC20">
        <v>1.2999999999999999E-2</v>
      </c>
      <c r="AD20">
        <v>3</v>
      </c>
      <c r="AE20">
        <v>2E-3</v>
      </c>
      <c r="AF20">
        <v>6.1</v>
      </c>
      <c r="AG20">
        <v>1</v>
      </c>
      <c r="AH20">
        <v>1</v>
      </c>
      <c r="AI20">
        <v>13</v>
      </c>
    </row>
    <row r="21" spans="1:36" x14ac:dyDescent="0.2">
      <c r="A21" s="1">
        <v>45133</v>
      </c>
      <c r="B21">
        <v>4697</v>
      </c>
      <c r="C21">
        <v>20210</v>
      </c>
      <c r="D21">
        <v>3670</v>
      </c>
      <c r="E21">
        <v>20298</v>
      </c>
      <c r="F21">
        <v>6.7</v>
      </c>
      <c r="G21">
        <v>114</v>
      </c>
      <c r="H21">
        <v>2</v>
      </c>
      <c r="I21">
        <v>0.4</v>
      </c>
      <c r="J21">
        <v>0.2</v>
      </c>
      <c r="K21">
        <v>22.21</v>
      </c>
      <c r="L21">
        <v>1000</v>
      </c>
      <c r="M21">
        <v>183</v>
      </c>
      <c r="N21">
        <v>0.01</v>
      </c>
      <c r="O21">
        <v>1</v>
      </c>
      <c r="P21">
        <v>32.5</v>
      </c>
      <c r="Q21">
        <v>1</v>
      </c>
      <c r="R21">
        <v>1</v>
      </c>
      <c r="S21">
        <v>0.1</v>
      </c>
      <c r="T21">
        <v>1.5</v>
      </c>
      <c r="U21">
        <v>69.7</v>
      </c>
      <c r="V21">
        <v>0.1</v>
      </c>
      <c r="W21">
        <v>0.2</v>
      </c>
      <c r="X21">
        <v>3.5</v>
      </c>
      <c r="Y21">
        <v>12</v>
      </c>
      <c r="Z21">
        <v>0.5</v>
      </c>
      <c r="AA21">
        <v>1</v>
      </c>
      <c r="AB21">
        <v>0.1</v>
      </c>
      <c r="AC21">
        <v>1.2999999999999999E-2</v>
      </c>
      <c r="AD21">
        <v>3</v>
      </c>
      <c r="AE21">
        <v>2E-3</v>
      </c>
      <c r="AF21">
        <v>1.7</v>
      </c>
      <c r="AG21">
        <v>1</v>
      </c>
      <c r="AH21">
        <v>1</v>
      </c>
      <c r="AI21">
        <v>13</v>
      </c>
    </row>
    <row r="22" spans="1:36" x14ac:dyDescent="0.2">
      <c r="A22" s="1">
        <v>45133</v>
      </c>
      <c r="B22">
        <v>338</v>
      </c>
      <c r="C22">
        <v>979</v>
      </c>
      <c r="D22">
        <v>824</v>
      </c>
      <c r="E22">
        <v>352</v>
      </c>
      <c r="F22">
        <v>7.8</v>
      </c>
      <c r="G22">
        <v>292</v>
      </c>
      <c r="H22">
        <v>2</v>
      </c>
      <c r="I22">
        <v>0.4</v>
      </c>
      <c r="J22">
        <v>0.2</v>
      </c>
      <c r="K22">
        <v>17.739999999999998</v>
      </c>
      <c r="L22">
        <v>100</v>
      </c>
      <c r="M22">
        <v>183</v>
      </c>
      <c r="N22">
        <v>0.01</v>
      </c>
      <c r="O22">
        <v>1</v>
      </c>
      <c r="P22">
        <v>1.3</v>
      </c>
      <c r="Q22">
        <v>1</v>
      </c>
      <c r="R22">
        <v>1</v>
      </c>
      <c r="S22">
        <v>0.1</v>
      </c>
      <c r="T22">
        <v>0.2</v>
      </c>
      <c r="U22">
        <v>15.3</v>
      </c>
      <c r="V22">
        <v>0.1</v>
      </c>
      <c r="W22">
        <v>0.1</v>
      </c>
      <c r="X22">
        <v>0.1</v>
      </c>
      <c r="Y22">
        <v>0.6</v>
      </c>
      <c r="Z22">
        <v>0.5</v>
      </c>
      <c r="AA22">
        <v>1</v>
      </c>
      <c r="AB22">
        <v>0.1</v>
      </c>
      <c r="AC22">
        <v>5.0000000000000001E-3</v>
      </c>
      <c r="AD22">
        <v>3</v>
      </c>
      <c r="AE22">
        <v>2E-3</v>
      </c>
      <c r="AF22">
        <v>0.2</v>
      </c>
      <c r="AG22">
        <v>1</v>
      </c>
      <c r="AH22">
        <v>1</v>
      </c>
      <c r="AI22">
        <v>5</v>
      </c>
    </row>
    <row r="23" spans="1:36" x14ac:dyDescent="0.2">
      <c r="A23" s="1">
        <v>45133</v>
      </c>
      <c r="B23">
        <v>5229</v>
      </c>
      <c r="C23">
        <v>42580</v>
      </c>
      <c r="D23">
        <v>4258</v>
      </c>
      <c r="E23">
        <v>25515</v>
      </c>
      <c r="F23">
        <v>6.8</v>
      </c>
      <c r="G23">
        <v>113</v>
      </c>
      <c r="H23">
        <v>2</v>
      </c>
      <c r="I23">
        <v>0.4</v>
      </c>
      <c r="J23">
        <v>0.2</v>
      </c>
      <c r="K23">
        <v>24.17</v>
      </c>
      <c r="L23">
        <v>1000</v>
      </c>
      <c r="M23">
        <v>199</v>
      </c>
      <c r="N23">
        <v>0.01</v>
      </c>
      <c r="O23">
        <v>1</v>
      </c>
      <c r="P23">
        <v>37.799999999999997</v>
      </c>
      <c r="Q23">
        <v>1</v>
      </c>
      <c r="R23">
        <v>1</v>
      </c>
      <c r="S23">
        <v>0.2</v>
      </c>
      <c r="T23">
        <v>1.7</v>
      </c>
      <c r="U23">
        <v>76.099999999999994</v>
      </c>
      <c r="V23">
        <v>0.1</v>
      </c>
      <c r="W23">
        <v>0.2</v>
      </c>
      <c r="X23">
        <v>3.8</v>
      </c>
      <c r="Y23">
        <v>13.5</v>
      </c>
      <c r="Z23">
        <v>0.5</v>
      </c>
      <c r="AA23">
        <v>1</v>
      </c>
      <c r="AB23">
        <v>0.1</v>
      </c>
      <c r="AC23">
        <v>1.7999999999999999E-2</v>
      </c>
      <c r="AD23">
        <v>3</v>
      </c>
      <c r="AE23">
        <v>2E-3</v>
      </c>
      <c r="AF23">
        <v>1.7</v>
      </c>
      <c r="AG23">
        <v>1</v>
      </c>
      <c r="AH23">
        <v>1</v>
      </c>
      <c r="AI23">
        <v>18</v>
      </c>
    </row>
    <row r="24" spans="1:36" x14ac:dyDescent="0.2">
      <c r="A24" s="1">
        <v>45140</v>
      </c>
      <c r="B24">
        <v>1472</v>
      </c>
      <c r="C24">
        <v>18900</v>
      </c>
      <c r="D24">
        <v>2104</v>
      </c>
      <c r="E24">
        <v>12670</v>
      </c>
      <c r="F24">
        <v>7.3</v>
      </c>
      <c r="G24">
        <v>80</v>
      </c>
      <c r="H24">
        <v>2</v>
      </c>
      <c r="I24">
        <v>0.4</v>
      </c>
      <c r="J24">
        <v>0.2</v>
      </c>
      <c r="K24">
        <v>24.35</v>
      </c>
      <c r="L24">
        <v>100</v>
      </c>
      <c r="M24">
        <v>483</v>
      </c>
      <c r="N24">
        <v>0.01</v>
      </c>
      <c r="O24">
        <v>1</v>
      </c>
      <c r="P24">
        <v>8.5</v>
      </c>
      <c r="Q24">
        <v>1</v>
      </c>
      <c r="R24">
        <v>1</v>
      </c>
      <c r="S24">
        <v>0.1</v>
      </c>
      <c r="T24">
        <v>0.4</v>
      </c>
      <c r="U24">
        <v>8.4</v>
      </c>
      <c r="V24">
        <v>0.1</v>
      </c>
      <c r="W24">
        <v>0.1</v>
      </c>
      <c r="X24">
        <v>0.8</v>
      </c>
      <c r="Y24">
        <v>3.5</v>
      </c>
      <c r="Z24">
        <v>0.5</v>
      </c>
      <c r="AA24">
        <v>1</v>
      </c>
      <c r="AB24">
        <v>0.1</v>
      </c>
      <c r="AC24">
        <v>5.0000000000000001E-3</v>
      </c>
      <c r="AD24">
        <v>3</v>
      </c>
      <c r="AE24">
        <v>2E-3</v>
      </c>
      <c r="AF24">
        <v>0.2</v>
      </c>
      <c r="AG24">
        <v>1</v>
      </c>
      <c r="AH24">
        <v>1</v>
      </c>
      <c r="AI24">
        <v>5</v>
      </c>
      <c r="AJ24">
        <v>1</v>
      </c>
    </row>
    <row r="25" spans="1:36" x14ac:dyDescent="0.2">
      <c r="A25" s="1">
        <v>45145</v>
      </c>
      <c r="B25">
        <v>2919</v>
      </c>
      <c r="C25">
        <v>36320</v>
      </c>
      <c r="D25">
        <v>26970</v>
      </c>
      <c r="E25">
        <v>25514</v>
      </c>
      <c r="F25">
        <v>6.9</v>
      </c>
      <c r="G25">
        <v>54.1</v>
      </c>
      <c r="H25">
        <v>2</v>
      </c>
      <c r="I25">
        <v>0.4</v>
      </c>
      <c r="J25">
        <v>0.2</v>
      </c>
      <c r="K25">
        <v>15.95</v>
      </c>
      <c r="L25">
        <v>1000</v>
      </c>
      <c r="M25">
        <v>94</v>
      </c>
      <c r="N25">
        <v>0.01</v>
      </c>
      <c r="O25">
        <v>1</v>
      </c>
      <c r="P25">
        <v>51.8</v>
      </c>
      <c r="Q25">
        <v>1</v>
      </c>
      <c r="R25">
        <v>1</v>
      </c>
      <c r="S25">
        <v>0.1</v>
      </c>
      <c r="T25">
        <v>3.1</v>
      </c>
      <c r="U25">
        <v>93.9</v>
      </c>
      <c r="V25">
        <v>0.1</v>
      </c>
      <c r="W25">
        <v>0.2</v>
      </c>
      <c r="X25">
        <v>1.7</v>
      </c>
      <c r="Y25">
        <v>20.7</v>
      </c>
      <c r="Z25">
        <v>0.5</v>
      </c>
      <c r="AA25">
        <v>1</v>
      </c>
      <c r="AB25">
        <v>0.1</v>
      </c>
      <c r="AC25">
        <v>2.3E-2</v>
      </c>
      <c r="AD25">
        <v>3</v>
      </c>
      <c r="AE25">
        <v>2E-3</v>
      </c>
      <c r="AF25">
        <v>0.6</v>
      </c>
      <c r="AG25">
        <v>1</v>
      </c>
      <c r="AH25">
        <v>1</v>
      </c>
      <c r="AI25">
        <v>23</v>
      </c>
    </row>
    <row r="26" spans="1:36" x14ac:dyDescent="0.2">
      <c r="A26" s="1">
        <v>45146</v>
      </c>
      <c r="B26">
        <v>2185</v>
      </c>
      <c r="C26">
        <v>9070</v>
      </c>
      <c r="D26">
        <v>1499</v>
      </c>
      <c r="E26">
        <v>7098</v>
      </c>
      <c r="F26">
        <v>6.5</v>
      </c>
      <c r="G26">
        <v>68.599999999999994</v>
      </c>
      <c r="H26">
        <v>2</v>
      </c>
      <c r="I26">
        <v>0.4</v>
      </c>
      <c r="J26">
        <v>0.2</v>
      </c>
      <c r="K26">
        <v>30.33</v>
      </c>
      <c r="L26">
        <v>100</v>
      </c>
      <c r="M26">
        <v>136</v>
      </c>
    </row>
    <row r="27" spans="1:36" x14ac:dyDescent="0.2">
      <c r="A27" s="1">
        <v>45147</v>
      </c>
      <c r="B27">
        <v>2664</v>
      </c>
      <c r="C27">
        <v>8210</v>
      </c>
      <c r="D27">
        <v>5350</v>
      </c>
      <c r="E27">
        <v>4152</v>
      </c>
      <c r="F27">
        <v>7</v>
      </c>
      <c r="G27">
        <v>152</v>
      </c>
      <c r="H27">
        <v>2</v>
      </c>
      <c r="I27">
        <v>0.4</v>
      </c>
      <c r="J27">
        <v>0.2</v>
      </c>
      <c r="K27">
        <v>20.100000000000001</v>
      </c>
      <c r="L27">
        <v>100</v>
      </c>
      <c r="M27">
        <v>215</v>
      </c>
      <c r="N27">
        <v>0.01</v>
      </c>
      <c r="O27">
        <v>1</v>
      </c>
      <c r="P27">
        <v>9.4</v>
      </c>
      <c r="Q27">
        <v>1</v>
      </c>
      <c r="R27">
        <v>1</v>
      </c>
      <c r="S27">
        <v>0.1</v>
      </c>
      <c r="T27">
        <v>0.5</v>
      </c>
      <c r="U27">
        <v>63.3</v>
      </c>
      <c r="V27">
        <v>0.1</v>
      </c>
      <c r="W27">
        <v>0.1</v>
      </c>
      <c r="X27">
        <v>0.1</v>
      </c>
      <c r="Y27">
        <v>3.6</v>
      </c>
      <c r="Z27">
        <v>0.5</v>
      </c>
      <c r="AA27">
        <v>1</v>
      </c>
      <c r="AB27">
        <v>0.1</v>
      </c>
      <c r="AC27">
        <v>7.0000000000000001E-3</v>
      </c>
      <c r="AD27">
        <v>3</v>
      </c>
      <c r="AE27">
        <v>2E-3</v>
      </c>
      <c r="AF27">
        <v>0.2</v>
      </c>
      <c r="AG27">
        <v>1</v>
      </c>
      <c r="AH27">
        <v>1</v>
      </c>
      <c r="AI27">
        <v>7</v>
      </c>
    </row>
    <row r="28" spans="1:36" x14ac:dyDescent="0.2">
      <c r="A28" s="1">
        <v>45147</v>
      </c>
      <c r="B28">
        <v>6272</v>
      </c>
      <c r="C28">
        <v>19420</v>
      </c>
      <c r="D28">
        <v>4260</v>
      </c>
      <c r="E28">
        <v>18078</v>
      </c>
      <c r="F28">
        <v>6.3</v>
      </c>
      <c r="G28">
        <v>93.1</v>
      </c>
      <c r="H28">
        <v>2</v>
      </c>
      <c r="I28">
        <v>0.4</v>
      </c>
      <c r="J28">
        <v>0.2</v>
      </c>
      <c r="K28">
        <v>39.76</v>
      </c>
      <c r="L28">
        <v>1000</v>
      </c>
      <c r="M28">
        <v>127</v>
      </c>
      <c r="N28">
        <v>0.01</v>
      </c>
      <c r="O28">
        <v>1</v>
      </c>
      <c r="P28">
        <v>27.8</v>
      </c>
      <c r="Q28">
        <v>1</v>
      </c>
      <c r="R28">
        <v>1</v>
      </c>
      <c r="S28">
        <v>0.1</v>
      </c>
      <c r="T28">
        <v>1.4</v>
      </c>
      <c r="U28">
        <v>46.9</v>
      </c>
      <c r="V28">
        <v>0.1</v>
      </c>
      <c r="W28">
        <v>0.2</v>
      </c>
      <c r="X28">
        <v>10</v>
      </c>
      <c r="Y28">
        <v>9.5</v>
      </c>
      <c r="Z28">
        <v>0.5</v>
      </c>
      <c r="AA28">
        <v>1</v>
      </c>
      <c r="AB28">
        <v>0.1</v>
      </c>
      <c r="AC28">
        <v>0.01</v>
      </c>
      <c r="AD28">
        <v>3</v>
      </c>
      <c r="AE28">
        <v>2E-3</v>
      </c>
      <c r="AF28">
        <v>1.7</v>
      </c>
      <c r="AG28">
        <v>1</v>
      </c>
      <c r="AH28">
        <v>1</v>
      </c>
      <c r="AI28">
        <v>10</v>
      </c>
    </row>
    <row r="29" spans="1:36" x14ac:dyDescent="0.2">
      <c r="A29" s="1">
        <v>45147</v>
      </c>
      <c r="B29">
        <v>8267</v>
      </c>
      <c r="C29">
        <v>26930</v>
      </c>
      <c r="D29">
        <v>5410</v>
      </c>
      <c r="E29">
        <v>35212</v>
      </c>
      <c r="F29">
        <v>6.4</v>
      </c>
      <c r="G29">
        <v>127</v>
      </c>
      <c r="H29">
        <v>2</v>
      </c>
      <c r="I29">
        <v>0.4</v>
      </c>
      <c r="J29">
        <v>0.2</v>
      </c>
      <c r="K29">
        <v>49.18</v>
      </c>
      <c r="L29">
        <v>1000</v>
      </c>
      <c r="M29">
        <v>189</v>
      </c>
      <c r="N29">
        <v>0.01</v>
      </c>
      <c r="O29">
        <v>1</v>
      </c>
      <c r="P29">
        <v>94</v>
      </c>
      <c r="Q29">
        <v>1</v>
      </c>
      <c r="R29">
        <v>1</v>
      </c>
      <c r="S29">
        <v>0.2</v>
      </c>
      <c r="T29">
        <v>7.3</v>
      </c>
      <c r="U29">
        <v>309</v>
      </c>
      <c r="V29">
        <v>0.1</v>
      </c>
      <c r="W29">
        <v>0.6</v>
      </c>
      <c r="X29">
        <v>1.4</v>
      </c>
      <c r="Y29">
        <v>29.5</v>
      </c>
      <c r="Z29">
        <v>0.5</v>
      </c>
      <c r="AA29">
        <v>2</v>
      </c>
      <c r="AB29">
        <v>0.1</v>
      </c>
      <c r="AC29">
        <v>2.7E-2</v>
      </c>
      <c r="AD29">
        <v>3</v>
      </c>
      <c r="AE29">
        <v>2E-3</v>
      </c>
      <c r="AF29">
        <v>10.7</v>
      </c>
      <c r="AG29">
        <v>1</v>
      </c>
      <c r="AH29">
        <v>1</v>
      </c>
      <c r="AI29">
        <v>27</v>
      </c>
    </row>
    <row r="30" spans="1:36" x14ac:dyDescent="0.2">
      <c r="A30" s="1">
        <v>45148</v>
      </c>
      <c r="D30">
        <v>1870</v>
      </c>
      <c r="E30">
        <v>18808</v>
      </c>
    </row>
    <row r="31" spans="1:36" x14ac:dyDescent="0.2">
      <c r="A31" s="1">
        <v>45161</v>
      </c>
      <c r="B31">
        <v>2049</v>
      </c>
      <c r="C31">
        <v>13090</v>
      </c>
      <c r="D31">
        <v>1544</v>
      </c>
      <c r="E31">
        <v>11870</v>
      </c>
      <c r="F31">
        <v>7</v>
      </c>
      <c r="G31">
        <v>144</v>
      </c>
      <c r="H31">
        <v>2</v>
      </c>
      <c r="I31">
        <v>0.4</v>
      </c>
      <c r="J31">
        <v>0.2</v>
      </c>
      <c r="K31">
        <v>25.41</v>
      </c>
      <c r="L31">
        <v>100</v>
      </c>
      <c r="M31">
        <v>110</v>
      </c>
      <c r="N31">
        <v>0.01</v>
      </c>
      <c r="O31">
        <v>1</v>
      </c>
      <c r="P31">
        <v>35.799999999999997</v>
      </c>
      <c r="Q31">
        <v>1</v>
      </c>
      <c r="R31">
        <v>1</v>
      </c>
      <c r="S31">
        <v>0.1</v>
      </c>
      <c r="T31">
        <v>3.1</v>
      </c>
      <c r="U31">
        <v>135</v>
      </c>
      <c r="V31">
        <v>0.1</v>
      </c>
      <c r="W31">
        <v>0.2</v>
      </c>
      <c r="X31">
        <v>0.5</v>
      </c>
      <c r="Y31">
        <v>9.1999999999999993</v>
      </c>
      <c r="Z31">
        <v>0.5</v>
      </c>
      <c r="AA31">
        <v>6</v>
      </c>
      <c r="AB31">
        <v>0.1</v>
      </c>
      <c r="AC31">
        <v>8.9999999999999993E-3</v>
      </c>
      <c r="AD31">
        <v>3</v>
      </c>
      <c r="AE31">
        <v>2E-3</v>
      </c>
      <c r="AF31">
        <v>0.4</v>
      </c>
      <c r="AG31">
        <v>1</v>
      </c>
      <c r="AH31">
        <v>1</v>
      </c>
      <c r="AI31">
        <v>9</v>
      </c>
    </row>
    <row r="32" spans="1:36" x14ac:dyDescent="0.2">
      <c r="A32" s="1">
        <v>45161</v>
      </c>
      <c r="C32">
        <v>17170</v>
      </c>
      <c r="D32">
        <v>2777</v>
      </c>
      <c r="E32">
        <v>10232</v>
      </c>
      <c r="F32">
        <v>6.7</v>
      </c>
      <c r="G32">
        <v>162</v>
      </c>
      <c r="H32">
        <v>2</v>
      </c>
      <c r="I32">
        <v>0.4</v>
      </c>
      <c r="J32">
        <v>0.2</v>
      </c>
      <c r="K32">
        <v>29.75</v>
      </c>
      <c r="L32">
        <v>100</v>
      </c>
      <c r="M32">
        <v>114</v>
      </c>
      <c r="N32">
        <v>0.01</v>
      </c>
      <c r="O32">
        <v>1</v>
      </c>
      <c r="P32">
        <v>34.799999999999997</v>
      </c>
      <c r="Q32">
        <v>1</v>
      </c>
      <c r="R32">
        <v>1</v>
      </c>
      <c r="S32">
        <v>0.1</v>
      </c>
      <c r="T32">
        <v>1.5</v>
      </c>
      <c r="U32">
        <v>51.4</v>
      </c>
      <c r="V32">
        <v>0.1</v>
      </c>
      <c r="W32">
        <v>0.1</v>
      </c>
      <c r="X32">
        <v>2.2000000000000002</v>
      </c>
      <c r="Y32">
        <v>21</v>
      </c>
      <c r="Z32">
        <v>0.5</v>
      </c>
      <c r="AA32">
        <v>1</v>
      </c>
      <c r="AB32">
        <v>0.1</v>
      </c>
      <c r="AC32">
        <v>1.0999999999999999E-2</v>
      </c>
      <c r="AD32">
        <v>3</v>
      </c>
      <c r="AE32">
        <v>2E-3</v>
      </c>
      <c r="AF32">
        <v>0.4</v>
      </c>
      <c r="AG32">
        <v>1</v>
      </c>
      <c r="AH32">
        <v>1</v>
      </c>
      <c r="AI32">
        <v>11</v>
      </c>
    </row>
    <row r="33" spans="1:35" x14ac:dyDescent="0.2">
      <c r="A33" s="1">
        <v>45162</v>
      </c>
      <c r="B33">
        <v>4725</v>
      </c>
      <c r="C33">
        <v>18360</v>
      </c>
      <c r="D33">
        <v>2578</v>
      </c>
      <c r="E33">
        <v>13905</v>
      </c>
      <c r="F33">
        <v>6.6</v>
      </c>
      <c r="G33">
        <v>135</v>
      </c>
      <c r="H33">
        <v>2</v>
      </c>
      <c r="I33">
        <v>0.4</v>
      </c>
      <c r="J33">
        <v>0.2</v>
      </c>
      <c r="K33">
        <v>31.51</v>
      </c>
      <c r="L33">
        <v>100</v>
      </c>
      <c r="M33">
        <v>138</v>
      </c>
      <c r="N33">
        <v>0.01</v>
      </c>
      <c r="O33">
        <v>1</v>
      </c>
      <c r="P33">
        <v>36.799999999999997</v>
      </c>
      <c r="Q33">
        <v>1</v>
      </c>
      <c r="R33">
        <v>1</v>
      </c>
      <c r="S33">
        <v>0.1</v>
      </c>
      <c r="T33">
        <v>1.6</v>
      </c>
      <c r="U33">
        <v>57.2</v>
      </c>
      <c r="V33">
        <v>0.1</v>
      </c>
      <c r="W33">
        <v>0.1</v>
      </c>
      <c r="X33">
        <v>3.7</v>
      </c>
      <c r="Y33">
        <v>19</v>
      </c>
      <c r="Z33">
        <v>0.5</v>
      </c>
      <c r="AA33">
        <v>1</v>
      </c>
      <c r="AB33">
        <v>0.1</v>
      </c>
      <c r="AC33">
        <v>1.0999999999999999E-2</v>
      </c>
      <c r="AD33">
        <v>3</v>
      </c>
      <c r="AE33">
        <v>2E-3</v>
      </c>
      <c r="AF33">
        <v>0.6</v>
      </c>
      <c r="AG33">
        <v>1</v>
      </c>
      <c r="AH33">
        <v>1</v>
      </c>
      <c r="AI33">
        <v>11</v>
      </c>
    </row>
    <row r="34" spans="1:35" x14ac:dyDescent="0.2">
      <c r="A34" s="1">
        <v>45175</v>
      </c>
      <c r="B34">
        <v>11137</v>
      </c>
      <c r="C34">
        <v>32010</v>
      </c>
      <c r="D34">
        <v>36150</v>
      </c>
      <c r="E34">
        <v>27383</v>
      </c>
      <c r="F34">
        <v>6.6</v>
      </c>
      <c r="G34">
        <v>157</v>
      </c>
      <c r="H34">
        <v>2</v>
      </c>
      <c r="I34">
        <v>0.4</v>
      </c>
      <c r="J34">
        <v>0.2</v>
      </c>
      <c r="K34">
        <v>45.97</v>
      </c>
      <c r="L34">
        <v>1000</v>
      </c>
      <c r="M34">
        <v>201</v>
      </c>
      <c r="N34">
        <v>0.01</v>
      </c>
      <c r="O34">
        <v>314</v>
      </c>
      <c r="P34">
        <v>44.6</v>
      </c>
      <c r="Q34">
        <v>1</v>
      </c>
      <c r="R34">
        <v>1</v>
      </c>
      <c r="S34">
        <v>0.1</v>
      </c>
      <c r="T34">
        <v>2.2999999999999998</v>
      </c>
      <c r="U34">
        <v>74.8</v>
      </c>
      <c r="V34">
        <v>0.1</v>
      </c>
      <c r="W34">
        <v>0.2</v>
      </c>
      <c r="X34">
        <v>2.6</v>
      </c>
      <c r="Y34">
        <v>19.899999999999999</v>
      </c>
      <c r="Z34">
        <v>0.5</v>
      </c>
      <c r="AA34">
        <v>5</v>
      </c>
      <c r="AB34">
        <v>0.1</v>
      </c>
      <c r="AC34">
        <v>2.3E-2</v>
      </c>
      <c r="AD34">
        <v>3</v>
      </c>
      <c r="AE34">
        <v>2E-3</v>
      </c>
      <c r="AF34">
        <v>0.6</v>
      </c>
      <c r="AG34">
        <v>1</v>
      </c>
      <c r="AH34">
        <v>1</v>
      </c>
      <c r="AI34">
        <v>23</v>
      </c>
    </row>
    <row r="35" spans="1:35" x14ac:dyDescent="0.2">
      <c r="A35" s="1">
        <v>45175</v>
      </c>
      <c r="B35">
        <v>11053</v>
      </c>
      <c r="C35">
        <v>36940</v>
      </c>
      <c r="D35">
        <v>34580</v>
      </c>
      <c r="E35">
        <v>32067</v>
      </c>
      <c r="F35">
        <v>6.7</v>
      </c>
      <c r="G35">
        <v>166</v>
      </c>
      <c r="H35">
        <v>3.6</v>
      </c>
      <c r="I35">
        <v>0.4</v>
      </c>
      <c r="J35">
        <v>3.98</v>
      </c>
      <c r="K35">
        <v>50.39</v>
      </c>
      <c r="L35">
        <v>1000</v>
      </c>
      <c r="M35">
        <v>216</v>
      </c>
      <c r="N35">
        <v>0.01</v>
      </c>
      <c r="O35">
        <v>1</v>
      </c>
      <c r="P35">
        <v>37.6</v>
      </c>
      <c r="Q35">
        <v>1</v>
      </c>
      <c r="R35">
        <v>1</v>
      </c>
      <c r="S35">
        <v>0.1</v>
      </c>
      <c r="T35">
        <v>2.2000000000000002</v>
      </c>
      <c r="U35">
        <v>114</v>
      </c>
      <c r="V35">
        <v>0.1</v>
      </c>
      <c r="W35">
        <v>0.1</v>
      </c>
      <c r="X35">
        <v>0.1</v>
      </c>
      <c r="Y35">
        <v>16.7</v>
      </c>
      <c r="Z35">
        <v>0.5</v>
      </c>
      <c r="AA35">
        <v>1</v>
      </c>
      <c r="AB35">
        <v>0.1</v>
      </c>
      <c r="AC35">
        <v>0.01</v>
      </c>
      <c r="AD35">
        <v>3</v>
      </c>
      <c r="AE35">
        <v>2E-3</v>
      </c>
      <c r="AF35">
        <v>0.6</v>
      </c>
      <c r="AG35">
        <v>1</v>
      </c>
      <c r="AH35">
        <v>1</v>
      </c>
      <c r="AI35">
        <v>10</v>
      </c>
    </row>
    <row r="36" spans="1:35" x14ac:dyDescent="0.2">
      <c r="A36" s="1">
        <v>45180</v>
      </c>
      <c r="B36">
        <v>5592</v>
      </c>
      <c r="C36">
        <v>32480</v>
      </c>
      <c r="D36">
        <v>28520</v>
      </c>
      <c r="E36">
        <v>30654</v>
      </c>
      <c r="F36">
        <v>6.4</v>
      </c>
      <c r="G36">
        <v>90.5</v>
      </c>
      <c r="H36">
        <v>2</v>
      </c>
      <c r="I36">
        <v>0.4</v>
      </c>
      <c r="J36">
        <v>0.2</v>
      </c>
      <c r="K36">
        <v>32.53</v>
      </c>
      <c r="L36">
        <v>1000</v>
      </c>
      <c r="M36">
        <v>215</v>
      </c>
      <c r="N36">
        <v>0.01</v>
      </c>
      <c r="O36">
        <v>1</v>
      </c>
      <c r="P36">
        <v>121</v>
      </c>
      <c r="Q36">
        <v>1</v>
      </c>
      <c r="R36">
        <v>1</v>
      </c>
      <c r="S36">
        <v>0.2</v>
      </c>
      <c r="T36">
        <v>3.8</v>
      </c>
      <c r="U36">
        <v>179</v>
      </c>
      <c r="V36">
        <v>0.1</v>
      </c>
      <c r="W36">
        <v>0.6</v>
      </c>
      <c r="X36">
        <v>0.2</v>
      </c>
      <c r="Y36">
        <v>24.9</v>
      </c>
      <c r="Z36">
        <v>0.5</v>
      </c>
      <c r="AA36">
        <v>1</v>
      </c>
      <c r="AB36">
        <v>0.1</v>
      </c>
      <c r="AC36">
        <v>1.4999999999999999E-2</v>
      </c>
      <c r="AD36">
        <v>3</v>
      </c>
      <c r="AE36">
        <v>2E-3</v>
      </c>
      <c r="AF36">
        <v>7.4</v>
      </c>
      <c r="AG36">
        <v>1</v>
      </c>
      <c r="AH36">
        <v>1</v>
      </c>
      <c r="AI36">
        <v>15</v>
      </c>
    </row>
    <row r="37" spans="1:35" x14ac:dyDescent="0.2">
      <c r="A37" s="1">
        <v>45181</v>
      </c>
      <c r="B37">
        <v>7854</v>
      </c>
      <c r="C37">
        <v>38390</v>
      </c>
      <c r="D37">
        <v>9890</v>
      </c>
      <c r="E37">
        <v>11468</v>
      </c>
      <c r="F37">
        <v>7.1</v>
      </c>
      <c r="G37">
        <v>199</v>
      </c>
      <c r="H37">
        <v>2</v>
      </c>
      <c r="I37">
        <v>0.4</v>
      </c>
      <c r="J37">
        <v>0.2</v>
      </c>
      <c r="K37">
        <v>38.43</v>
      </c>
      <c r="L37">
        <v>1000</v>
      </c>
      <c r="M37">
        <v>538</v>
      </c>
      <c r="N37">
        <v>0.01</v>
      </c>
      <c r="O37">
        <v>1</v>
      </c>
      <c r="P37">
        <v>28.8</v>
      </c>
      <c r="Q37">
        <v>1</v>
      </c>
      <c r="R37">
        <v>1</v>
      </c>
      <c r="S37">
        <v>0.1</v>
      </c>
      <c r="T37">
        <v>3.1</v>
      </c>
      <c r="U37">
        <v>97</v>
      </c>
      <c r="V37">
        <v>0.1</v>
      </c>
      <c r="W37">
        <v>0.2</v>
      </c>
      <c r="X37">
        <v>0.1</v>
      </c>
      <c r="Y37">
        <v>23.4</v>
      </c>
      <c r="Z37">
        <v>0.5</v>
      </c>
      <c r="AA37">
        <v>3</v>
      </c>
      <c r="AB37">
        <v>0.1</v>
      </c>
      <c r="AC37">
        <v>8.0000000000000002E-3</v>
      </c>
      <c r="AD37">
        <v>3</v>
      </c>
      <c r="AE37">
        <v>4.0000000000000001E-3</v>
      </c>
      <c r="AF37">
        <v>0.4</v>
      </c>
      <c r="AG37">
        <v>1</v>
      </c>
      <c r="AH37">
        <v>1</v>
      </c>
      <c r="AI37">
        <v>8</v>
      </c>
    </row>
    <row r="38" spans="1:35" x14ac:dyDescent="0.2">
      <c r="A38" s="1">
        <v>45182</v>
      </c>
      <c r="B38">
        <v>13790</v>
      </c>
      <c r="C38">
        <v>30080</v>
      </c>
      <c r="D38">
        <v>9590</v>
      </c>
      <c r="E38">
        <v>12590</v>
      </c>
      <c r="F38">
        <v>5.7</v>
      </c>
      <c r="G38">
        <v>163</v>
      </c>
      <c r="H38">
        <v>2</v>
      </c>
      <c r="I38">
        <v>0.4</v>
      </c>
      <c r="J38">
        <v>0.2</v>
      </c>
      <c r="K38">
        <v>51.89</v>
      </c>
      <c r="L38">
        <v>100</v>
      </c>
      <c r="M38">
        <v>273</v>
      </c>
    </row>
    <row r="39" spans="1:35" x14ac:dyDescent="0.2">
      <c r="A39" s="1">
        <v>45182</v>
      </c>
      <c r="N39">
        <v>0.01</v>
      </c>
      <c r="O39">
        <v>1</v>
      </c>
      <c r="P39">
        <v>9.6999999999999993</v>
      </c>
      <c r="Q39">
        <v>1</v>
      </c>
      <c r="R39">
        <v>1</v>
      </c>
      <c r="S39">
        <v>0.1</v>
      </c>
      <c r="T39">
        <v>1</v>
      </c>
      <c r="U39">
        <v>42.1</v>
      </c>
      <c r="V39">
        <v>0.1</v>
      </c>
      <c r="W39">
        <v>0.1</v>
      </c>
      <c r="X39">
        <v>0.5</v>
      </c>
      <c r="Y39">
        <v>4.9000000000000004</v>
      </c>
      <c r="Z39">
        <v>0.5</v>
      </c>
      <c r="AA39">
        <v>1</v>
      </c>
      <c r="AB39">
        <v>0.1</v>
      </c>
      <c r="AC39">
        <v>5.0000000000000001E-3</v>
      </c>
      <c r="AD39">
        <v>3</v>
      </c>
      <c r="AE39">
        <v>2E-3</v>
      </c>
      <c r="AF39">
        <v>0.3</v>
      </c>
      <c r="AG39">
        <v>1</v>
      </c>
      <c r="AH39">
        <v>1</v>
      </c>
      <c r="AI39">
        <v>5</v>
      </c>
    </row>
    <row r="40" spans="1:35" x14ac:dyDescent="0.2">
      <c r="A40" s="1">
        <v>45187</v>
      </c>
      <c r="B40">
        <v>4261</v>
      </c>
      <c r="C40">
        <v>17570</v>
      </c>
      <c r="D40">
        <v>5860</v>
      </c>
      <c r="E40">
        <v>10978</v>
      </c>
      <c r="F40">
        <v>6.7</v>
      </c>
      <c r="G40">
        <v>134</v>
      </c>
      <c r="H40">
        <v>2</v>
      </c>
      <c r="I40">
        <v>4</v>
      </c>
      <c r="J40">
        <v>0.2</v>
      </c>
      <c r="K40">
        <v>43.63</v>
      </c>
      <c r="L40">
        <v>1000</v>
      </c>
      <c r="M40">
        <v>182</v>
      </c>
      <c r="N40">
        <v>0.01</v>
      </c>
      <c r="O40">
        <v>1</v>
      </c>
      <c r="P40">
        <v>32.799999999999997</v>
      </c>
      <c r="Q40">
        <v>1</v>
      </c>
      <c r="R40">
        <v>1</v>
      </c>
      <c r="S40">
        <v>0.1</v>
      </c>
      <c r="T40">
        <v>1.9</v>
      </c>
      <c r="U40">
        <v>81</v>
      </c>
      <c r="V40">
        <v>0.1</v>
      </c>
      <c r="W40">
        <v>0.1</v>
      </c>
      <c r="X40">
        <v>1.9</v>
      </c>
      <c r="Y40">
        <v>8.3000000000000007</v>
      </c>
      <c r="Z40">
        <v>0.5</v>
      </c>
      <c r="AA40">
        <v>1</v>
      </c>
      <c r="AB40">
        <v>0.1</v>
      </c>
      <c r="AC40">
        <v>8.0000000000000002E-3</v>
      </c>
      <c r="AD40">
        <v>3</v>
      </c>
      <c r="AE40">
        <v>2E-3</v>
      </c>
      <c r="AF40">
        <v>1.4</v>
      </c>
      <c r="AG40">
        <v>1</v>
      </c>
      <c r="AH40">
        <v>1</v>
      </c>
      <c r="AI40">
        <v>8</v>
      </c>
    </row>
    <row r="41" spans="1:35" x14ac:dyDescent="0.2">
      <c r="A41" s="1">
        <v>45188</v>
      </c>
      <c r="D41">
        <v>1611</v>
      </c>
      <c r="E41">
        <v>1934</v>
      </c>
    </row>
    <row r="42" spans="1:35" x14ac:dyDescent="0.2">
      <c r="A42" s="1">
        <v>45189</v>
      </c>
      <c r="B42">
        <v>2465</v>
      </c>
      <c r="C42">
        <v>3514</v>
      </c>
      <c r="D42">
        <v>3164</v>
      </c>
      <c r="E42">
        <v>4824</v>
      </c>
      <c r="F42">
        <v>6.9</v>
      </c>
      <c r="G42">
        <v>51.1</v>
      </c>
      <c r="H42">
        <v>2</v>
      </c>
      <c r="I42">
        <v>0.4</v>
      </c>
      <c r="J42">
        <v>0.2</v>
      </c>
      <c r="K42">
        <v>10.17</v>
      </c>
      <c r="L42">
        <v>100</v>
      </c>
      <c r="M42">
        <v>83</v>
      </c>
      <c r="N42">
        <v>0.01</v>
      </c>
      <c r="O42">
        <v>1</v>
      </c>
      <c r="P42">
        <v>19.3</v>
      </c>
      <c r="Q42">
        <v>1</v>
      </c>
      <c r="R42">
        <v>1</v>
      </c>
      <c r="S42">
        <v>0.1</v>
      </c>
      <c r="T42">
        <v>0.7</v>
      </c>
      <c r="U42">
        <v>25.9</v>
      </c>
      <c r="V42">
        <v>0.1</v>
      </c>
      <c r="W42">
        <v>0.1</v>
      </c>
      <c r="X42">
        <v>2</v>
      </c>
      <c r="Y42">
        <v>5.9</v>
      </c>
      <c r="Z42">
        <v>0.5</v>
      </c>
      <c r="AA42">
        <v>1</v>
      </c>
      <c r="AB42">
        <v>0.1</v>
      </c>
      <c r="AC42">
        <v>7.0000000000000001E-3</v>
      </c>
      <c r="AD42">
        <v>3</v>
      </c>
      <c r="AE42">
        <v>2E-3</v>
      </c>
      <c r="AF42">
        <v>0.3</v>
      </c>
      <c r="AG42">
        <v>1</v>
      </c>
      <c r="AH42">
        <v>1</v>
      </c>
      <c r="AI42">
        <v>7</v>
      </c>
    </row>
    <row r="43" spans="1:35" x14ac:dyDescent="0.2">
      <c r="A43" s="1">
        <v>45189</v>
      </c>
      <c r="B43">
        <v>5688</v>
      </c>
      <c r="C43">
        <v>17510</v>
      </c>
      <c r="D43">
        <v>5460</v>
      </c>
      <c r="E43">
        <v>11059</v>
      </c>
      <c r="F43">
        <v>6.4</v>
      </c>
      <c r="G43">
        <v>89.7</v>
      </c>
      <c r="H43">
        <v>2</v>
      </c>
      <c r="I43">
        <v>0.4</v>
      </c>
      <c r="J43">
        <v>0.2</v>
      </c>
      <c r="K43">
        <v>32.840000000000003</v>
      </c>
      <c r="L43">
        <v>1000</v>
      </c>
      <c r="M43">
        <v>126</v>
      </c>
      <c r="N43">
        <v>0.01</v>
      </c>
      <c r="O43">
        <v>1</v>
      </c>
      <c r="P43">
        <v>22.9</v>
      </c>
      <c r="Q43">
        <v>1</v>
      </c>
      <c r="R43">
        <v>1</v>
      </c>
      <c r="S43">
        <v>0.1</v>
      </c>
      <c r="T43">
        <v>1.2</v>
      </c>
      <c r="U43">
        <v>40.299999999999997</v>
      </c>
      <c r="V43">
        <v>0.1</v>
      </c>
      <c r="W43">
        <v>0.1</v>
      </c>
      <c r="X43">
        <v>6.9</v>
      </c>
      <c r="Y43">
        <v>8.3000000000000007</v>
      </c>
      <c r="Z43">
        <v>0.5</v>
      </c>
      <c r="AA43">
        <v>1</v>
      </c>
      <c r="AB43">
        <v>0.1</v>
      </c>
      <c r="AC43">
        <v>1.0999999999999999E-2</v>
      </c>
      <c r="AD43">
        <v>3</v>
      </c>
      <c r="AE43">
        <v>2E-3</v>
      </c>
      <c r="AF43">
        <v>0.6</v>
      </c>
      <c r="AG43">
        <v>1</v>
      </c>
      <c r="AH43">
        <v>1</v>
      </c>
      <c r="AI43">
        <v>11</v>
      </c>
    </row>
    <row r="44" spans="1:35" x14ac:dyDescent="0.2">
      <c r="A44" s="1">
        <v>45194</v>
      </c>
      <c r="D44">
        <v>39840</v>
      </c>
      <c r="E44">
        <v>30678</v>
      </c>
    </row>
    <row r="45" spans="1:35" x14ac:dyDescent="0.2">
      <c r="A45" s="1">
        <v>45196</v>
      </c>
      <c r="B45">
        <v>2197</v>
      </c>
      <c r="C45">
        <v>17900</v>
      </c>
      <c r="D45">
        <v>2003</v>
      </c>
      <c r="E45">
        <v>12245</v>
      </c>
      <c r="F45">
        <v>6.8</v>
      </c>
      <c r="G45">
        <v>42</v>
      </c>
      <c r="H45">
        <v>2</v>
      </c>
      <c r="I45">
        <v>0.4</v>
      </c>
      <c r="J45">
        <v>0.2</v>
      </c>
      <c r="K45">
        <v>16.05</v>
      </c>
      <c r="L45">
        <v>1000</v>
      </c>
      <c r="M45">
        <v>123</v>
      </c>
      <c r="N45">
        <v>0.01</v>
      </c>
      <c r="O45">
        <v>1</v>
      </c>
      <c r="P45">
        <v>40.700000000000003</v>
      </c>
      <c r="Q45">
        <v>1</v>
      </c>
      <c r="R45">
        <v>1</v>
      </c>
      <c r="S45">
        <v>0.2</v>
      </c>
      <c r="T45">
        <v>2.1</v>
      </c>
      <c r="U45">
        <v>108</v>
      </c>
      <c r="V45">
        <v>0.1</v>
      </c>
      <c r="W45">
        <v>0.2</v>
      </c>
      <c r="X45">
        <v>0.3</v>
      </c>
      <c r="Y45">
        <v>12.7</v>
      </c>
      <c r="Z45">
        <v>0.5</v>
      </c>
      <c r="AA45">
        <v>1</v>
      </c>
      <c r="AB45">
        <v>0.1</v>
      </c>
      <c r="AC45">
        <v>2.1999999999999999E-2</v>
      </c>
      <c r="AD45">
        <v>3</v>
      </c>
      <c r="AE45">
        <v>2E-3</v>
      </c>
      <c r="AF45">
        <v>0.7</v>
      </c>
      <c r="AG45">
        <v>1</v>
      </c>
      <c r="AH45">
        <v>1</v>
      </c>
      <c r="AI45">
        <v>22</v>
      </c>
    </row>
    <row r="46" spans="1:35" x14ac:dyDescent="0.2">
      <c r="A46" s="1">
        <v>45201</v>
      </c>
      <c r="B46">
        <v>3140</v>
      </c>
      <c r="C46">
        <v>20690</v>
      </c>
      <c r="D46">
        <v>2691</v>
      </c>
      <c r="E46">
        <v>9618</v>
      </c>
      <c r="F46">
        <v>6.7</v>
      </c>
      <c r="G46">
        <v>140</v>
      </c>
      <c r="H46">
        <v>2</v>
      </c>
      <c r="I46">
        <v>0.4</v>
      </c>
      <c r="J46">
        <v>0.2</v>
      </c>
      <c r="K46">
        <v>25.99</v>
      </c>
      <c r="L46">
        <v>1000</v>
      </c>
      <c r="M46">
        <v>163</v>
      </c>
      <c r="N46">
        <v>0.01</v>
      </c>
      <c r="O46">
        <v>1</v>
      </c>
      <c r="P46">
        <v>52.8</v>
      </c>
      <c r="Q46">
        <v>1</v>
      </c>
      <c r="R46">
        <v>1</v>
      </c>
      <c r="S46">
        <v>0.1</v>
      </c>
      <c r="T46">
        <v>28</v>
      </c>
      <c r="U46">
        <v>168</v>
      </c>
      <c r="V46">
        <v>0.1</v>
      </c>
      <c r="W46">
        <v>0.3</v>
      </c>
      <c r="X46">
        <v>5.9</v>
      </c>
      <c r="Y46">
        <v>13.4</v>
      </c>
      <c r="Z46">
        <v>0.5</v>
      </c>
      <c r="AA46">
        <v>1</v>
      </c>
      <c r="AB46">
        <v>0.1</v>
      </c>
      <c r="AC46">
        <v>1.6E-2</v>
      </c>
      <c r="AD46">
        <v>3</v>
      </c>
      <c r="AE46">
        <v>2E-3</v>
      </c>
      <c r="AF46">
        <v>1.1000000000000001</v>
      </c>
      <c r="AG46">
        <v>1</v>
      </c>
      <c r="AH46">
        <v>1</v>
      </c>
      <c r="AI46">
        <v>16</v>
      </c>
    </row>
    <row r="47" spans="1:35" x14ac:dyDescent="0.2">
      <c r="A47" s="1">
        <v>45209</v>
      </c>
      <c r="D47">
        <v>4023</v>
      </c>
      <c r="E47">
        <v>18896</v>
      </c>
    </row>
    <row r="48" spans="1:35" x14ac:dyDescent="0.2">
      <c r="A48" s="1">
        <v>45210</v>
      </c>
      <c r="B48">
        <v>3283</v>
      </c>
      <c r="C48">
        <v>12430</v>
      </c>
      <c r="D48">
        <v>3127</v>
      </c>
      <c r="E48">
        <v>7706</v>
      </c>
      <c r="F48">
        <v>8.5</v>
      </c>
      <c r="G48">
        <v>680</v>
      </c>
      <c r="H48">
        <v>2</v>
      </c>
      <c r="I48">
        <v>0.4</v>
      </c>
      <c r="J48">
        <v>0.2</v>
      </c>
      <c r="K48">
        <v>33.54</v>
      </c>
      <c r="L48">
        <v>100</v>
      </c>
      <c r="M48">
        <v>542</v>
      </c>
      <c r="N48">
        <v>0.01</v>
      </c>
      <c r="O48">
        <v>1</v>
      </c>
      <c r="P48">
        <v>3</v>
      </c>
      <c r="Q48">
        <v>1</v>
      </c>
      <c r="R48">
        <v>1</v>
      </c>
      <c r="S48">
        <v>0.1</v>
      </c>
      <c r="T48">
        <v>0.7</v>
      </c>
      <c r="U48">
        <v>14.7</v>
      </c>
      <c r="V48">
        <v>0.1</v>
      </c>
      <c r="W48">
        <v>0.1</v>
      </c>
      <c r="X48">
        <v>0.1</v>
      </c>
      <c r="Y48">
        <v>1.9</v>
      </c>
      <c r="Z48">
        <v>0.5</v>
      </c>
      <c r="AA48">
        <v>1</v>
      </c>
      <c r="AB48">
        <v>0.1</v>
      </c>
      <c r="AC48">
        <v>5.0000000000000001E-3</v>
      </c>
      <c r="AD48">
        <v>3</v>
      </c>
      <c r="AE48">
        <v>2E-3</v>
      </c>
      <c r="AF48">
        <v>0.2</v>
      </c>
      <c r="AG48">
        <v>1</v>
      </c>
      <c r="AH48">
        <v>1</v>
      </c>
      <c r="AI48">
        <v>5</v>
      </c>
    </row>
    <row r="49" spans="1:35" x14ac:dyDescent="0.2">
      <c r="A49" s="1">
        <v>45211</v>
      </c>
      <c r="B49">
        <v>210</v>
      </c>
      <c r="C49">
        <v>677</v>
      </c>
      <c r="D49">
        <v>516</v>
      </c>
      <c r="E49">
        <v>357</v>
      </c>
      <c r="F49">
        <v>7</v>
      </c>
      <c r="G49">
        <v>33.1</v>
      </c>
      <c r="H49">
        <v>2</v>
      </c>
      <c r="I49">
        <v>0.4</v>
      </c>
      <c r="J49">
        <v>0.2</v>
      </c>
      <c r="K49">
        <v>3.41</v>
      </c>
      <c r="L49">
        <v>100</v>
      </c>
      <c r="M49">
        <v>45</v>
      </c>
    </row>
    <row r="50" spans="1:35" x14ac:dyDescent="0.2">
      <c r="A50" s="1">
        <v>45215</v>
      </c>
      <c r="B50">
        <v>489</v>
      </c>
      <c r="C50">
        <v>1275</v>
      </c>
      <c r="D50">
        <v>906</v>
      </c>
      <c r="E50">
        <v>556</v>
      </c>
      <c r="F50">
        <v>7.7</v>
      </c>
      <c r="G50">
        <v>300</v>
      </c>
      <c r="H50">
        <v>2</v>
      </c>
      <c r="I50">
        <v>0.4</v>
      </c>
      <c r="J50">
        <v>0.2</v>
      </c>
      <c r="K50">
        <v>19.95</v>
      </c>
      <c r="L50">
        <v>100</v>
      </c>
      <c r="M50">
        <v>189</v>
      </c>
      <c r="N50">
        <v>0.01</v>
      </c>
      <c r="O50">
        <v>1</v>
      </c>
      <c r="P50">
        <v>0.5</v>
      </c>
      <c r="Q50">
        <v>1</v>
      </c>
      <c r="R50">
        <v>1</v>
      </c>
      <c r="S50">
        <v>0.1</v>
      </c>
      <c r="T50">
        <v>0.2</v>
      </c>
      <c r="U50">
        <v>14.4</v>
      </c>
      <c r="V50">
        <v>0.1</v>
      </c>
      <c r="W50">
        <v>0.1</v>
      </c>
      <c r="X50">
        <v>0.1</v>
      </c>
      <c r="Y50">
        <v>0.5</v>
      </c>
      <c r="Z50">
        <v>0.5</v>
      </c>
      <c r="AA50">
        <v>1</v>
      </c>
      <c r="AB50">
        <v>0.1</v>
      </c>
      <c r="AC50">
        <v>5.0000000000000001E-3</v>
      </c>
      <c r="AD50">
        <v>3</v>
      </c>
      <c r="AE50">
        <v>2E-3</v>
      </c>
      <c r="AF50">
        <v>0.2</v>
      </c>
      <c r="AG50">
        <v>1</v>
      </c>
      <c r="AH50">
        <v>1</v>
      </c>
      <c r="AI50">
        <v>5</v>
      </c>
    </row>
    <row r="51" spans="1:35" x14ac:dyDescent="0.2">
      <c r="A51" s="1">
        <v>45217</v>
      </c>
      <c r="B51">
        <v>9296</v>
      </c>
      <c r="C51">
        <v>25670</v>
      </c>
      <c r="D51">
        <v>6700</v>
      </c>
      <c r="E51">
        <v>13688</v>
      </c>
      <c r="F51">
        <v>5.7</v>
      </c>
      <c r="G51">
        <v>68.2</v>
      </c>
      <c r="H51">
        <v>2</v>
      </c>
      <c r="I51">
        <v>0.4</v>
      </c>
      <c r="J51">
        <v>0.46</v>
      </c>
      <c r="K51">
        <v>27.97</v>
      </c>
      <c r="L51">
        <v>124</v>
      </c>
      <c r="M51">
        <v>158</v>
      </c>
      <c r="N51">
        <v>0.01</v>
      </c>
      <c r="O51">
        <v>1</v>
      </c>
      <c r="P51">
        <v>14.6</v>
      </c>
      <c r="Q51">
        <v>1</v>
      </c>
      <c r="R51">
        <v>1</v>
      </c>
      <c r="S51">
        <v>0.1</v>
      </c>
      <c r="T51">
        <v>0.9</v>
      </c>
      <c r="U51">
        <v>26.6</v>
      </c>
      <c r="V51">
        <v>0.1</v>
      </c>
      <c r="W51">
        <v>0.1</v>
      </c>
      <c r="X51">
        <v>1.4</v>
      </c>
      <c r="Y51">
        <v>6.6</v>
      </c>
      <c r="Z51">
        <v>0.5</v>
      </c>
      <c r="AA51">
        <v>1</v>
      </c>
      <c r="AB51">
        <v>0.1</v>
      </c>
      <c r="AC51">
        <v>6.0000000000000001E-3</v>
      </c>
      <c r="AD51">
        <v>3</v>
      </c>
      <c r="AE51">
        <v>2E-3</v>
      </c>
      <c r="AF51">
        <v>0.4</v>
      </c>
      <c r="AG51">
        <v>1</v>
      </c>
      <c r="AH51">
        <v>1</v>
      </c>
      <c r="AI51">
        <v>6</v>
      </c>
    </row>
    <row r="52" spans="1:35" x14ac:dyDescent="0.2">
      <c r="A52" s="1">
        <v>45217</v>
      </c>
      <c r="B52">
        <v>4648</v>
      </c>
      <c r="C52">
        <v>22300</v>
      </c>
      <c r="D52">
        <v>5020</v>
      </c>
      <c r="E52">
        <v>18785</v>
      </c>
      <c r="F52">
        <v>6.8</v>
      </c>
      <c r="G52">
        <v>96.7</v>
      </c>
      <c r="H52">
        <v>2</v>
      </c>
      <c r="I52">
        <v>0.4</v>
      </c>
      <c r="J52">
        <v>0.2</v>
      </c>
      <c r="K52">
        <v>28.46</v>
      </c>
      <c r="L52">
        <v>1000</v>
      </c>
      <c r="M52">
        <v>156</v>
      </c>
      <c r="N52">
        <v>0.01</v>
      </c>
      <c r="O52">
        <v>1</v>
      </c>
      <c r="P52">
        <v>34.299999999999997</v>
      </c>
      <c r="Q52">
        <v>1</v>
      </c>
      <c r="R52">
        <v>1</v>
      </c>
      <c r="S52">
        <v>0.2</v>
      </c>
      <c r="T52">
        <v>1.4</v>
      </c>
      <c r="U52">
        <v>58.6</v>
      </c>
      <c r="V52">
        <v>0.1</v>
      </c>
      <c r="W52">
        <v>0.2</v>
      </c>
      <c r="X52">
        <v>10.9</v>
      </c>
      <c r="Y52">
        <v>12.1</v>
      </c>
      <c r="Z52">
        <v>0.5</v>
      </c>
      <c r="AA52">
        <v>1</v>
      </c>
      <c r="AB52">
        <v>0.1</v>
      </c>
      <c r="AC52">
        <v>1.0999999999999999E-2</v>
      </c>
      <c r="AD52">
        <v>3</v>
      </c>
      <c r="AE52">
        <v>2E-3</v>
      </c>
      <c r="AF52">
        <v>7.9</v>
      </c>
      <c r="AG52">
        <v>1</v>
      </c>
      <c r="AH52">
        <v>1</v>
      </c>
      <c r="AI52">
        <v>11</v>
      </c>
    </row>
    <row r="53" spans="1:35" x14ac:dyDescent="0.2">
      <c r="A53" s="1">
        <v>45219</v>
      </c>
      <c r="N53">
        <v>0.01</v>
      </c>
      <c r="O53">
        <v>1</v>
      </c>
      <c r="P53">
        <v>26.7</v>
      </c>
      <c r="Q53">
        <v>1</v>
      </c>
      <c r="R53">
        <v>1</v>
      </c>
      <c r="S53">
        <v>0.1</v>
      </c>
      <c r="T53">
        <v>1.7</v>
      </c>
      <c r="U53">
        <v>65.7</v>
      </c>
      <c r="V53">
        <v>0.1</v>
      </c>
      <c r="W53">
        <v>0.2</v>
      </c>
      <c r="X53">
        <v>2.7</v>
      </c>
      <c r="Y53">
        <v>21.6</v>
      </c>
      <c r="Z53">
        <v>0.5</v>
      </c>
      <c r="AA53">
        <v>1</v>
      </c>
      <c r="AB53">
        <v>0.1</v>
      </c>
      <c r="AC53">
        <v>8.9999999999999993E-3</v>
      </c>
      <c r="AD53">
        <v>3</v>
      </c>
      <c r="AE53">
        <v>2E-3</v>
      </c>
      <c r="AF53">
        <v>0.8</v>
      </c>
      <c r="AG53">
        <v>1</v>
      </c>
      <c r="AH53">
        <v>1</v>
      </c>
      <c r="AI53">
        <v>9</v>
      </c>
    </row>
    <row r="54" spans="1:35" x14ac:dyDescent="0.2">
      <c r="A54" s="1">
        <v>45219</v>
      </c>
      <c r="B54">
        <v>6643</v>
      </c>
      <c r="C54">
        <v>38580</v>
      </c>
      <c r="D54">
        <v>39170</v>
      </c>
      <c r="E54">
        <v>29495</v>
      </c>
      <c r="F54">
        <v>6.5</v>
      </c>
      <c r="G54">
        <v>60.3</v>
      </c>
      <c r="H54">
        <v>2</v>
      </c>
      <c r="I54">
        <v>4</v>
      </c>
      <c r="J54">
        <v>0.89</v>
      </c>
      <c r="K54">
        <v>38.229999999999997</v>
      </c>
      <c r="L54">
        <v>1000</v>
      </c>
      <c r="M54">
        <v>228</v>
      </c>
      <c r="N54">
        <v>0.01</v>
      </c>
      <c r="O54">
        <v>1</v>
      </c>
      <c r="P54">
        <v>56.4</v>
      </c>
      <c r="Q54">
        <v>1</v>
      </c>
      <c r="R54">
        <v>1</v>
      </c>
      <c r="S54">
        <v>0.2</v>
      </c>
      <c r="T54">
        <v>7.1</v>
      </c>
      <c r="U54">
        <v>233</v>
      </c>
      <c r="V54">
        <v>0.1</v>
      </c>
      <c r="W54">
        <v>0.3</v>
      </c>
      <c r="X54">
        <v>0.1</v>
      </c>
      <c r="Y54">
        <v>30</v>
      </c>
      <c r="Z54">
        <v>0.5</v>
      </c>
      <c r="AA54">
        <v>2</v>
      </c>
      <c r="AB54">
        <v>0.1</v>
      </c>
      <c r="AC54">
        <v>1.4E-2</v>
      </c>
      <c r="AD54">
        <v>3</v>
      </c>
      <c r="AE54">
        <v>2E-3</v>
      </c>
      <c r="AF54">
        <v>0.8</v>
      </c>
      <c r="AG54">
        <v>1</v>
      </c>
      <c r="AH54">
        <v>1</v>
      </c>
      <c r="AI54">
        <v>14</v>
      </c>
    </row>
    <row r="55" spans="1:35" x14ac:dyDescent="0.2">
      <c r="A55" s="1">
        <v>45220</v>
      </c>
      <c r="B55">
        <v>4611</v>
      </c>
      <c r="C55">
        <v>20000</v>
      </c>
      <c r="D55">
        <v>4159</v>
      </c>
      <c r="E55">
        <v>12940</v>
      </c>
      <c r="F55">
        <v>6.2</v>
      </c>
      <c r="G55">
        <v>85.8</v>
      </c>
      <c r="H55">
        <v>2</v>
      </c>
      <c r="I55">
        <v>0.4</v>
      </c>
      <c r="J55">
        <v>0.2</v>
      </c>
      <c r="K55">
        <v>30.09</v>
      </c>
      <c r="L55">
        <v>100</v>
      </c>
      <c r="M55">
        <v>117</v>
      </c>
      <c r="N55">
        <v>0.01</v>
      </c>
      <c r="O55">
        <v>1</v>
      </c>
      <c r="P55">
        <v>27.4</v>
      </c>
      <c r="Q55">
        <v>1</v>
      </c>
      <c r="R55">
        <v>1</v>
      </c>
      <c r="S55">
        <v>0.1</v>
      </c>
      <c r="T55">
        <v>1.5</v>
      </c>
      <c r="U55">
        <v>56.2</v>
      </c>
      <c r="V55">
        <v>0.1</v>
      </c>
      <c r="W55">
        <v>0.2</v>
      </c>
      <c r="X55">
        <v>1.8</v>
      </c>
      <c r="Y55">
        <v>11.2</v>
      </c>
      <c r="Z55">
        <v>0.5</v>
      </c>
      <c r="AA55">
        <v>1</v>
      </c>
      <c r="AB55">
        <v>0.1</v>
      </c>
      <c r="AC55">
        <v>1.7000000000000001E-2</v>
      </c>
      <c r="AD55">
        <v>3</v>
      </c>
      <c r="AE55">
        <v>2E-3</v>
      </c>
      <c r="AF55">
        <v>0.9</v>
      </c>
      <c r="AG55">
        <v>1</v>
      </c>
      <c r="AH55">
        <v>1</v>
      </c>
      <c r="AI55">
        <v>17</v>
      </c>
    </row>
    <row r="56" spans="1:35" x14ac:dyDescent="0.2">
      <c r="A56" s="1">
        <v>45220</v>
      </c>
      <c r="B56">
        <v>2562</v>
      </c>
      <c r="C56">
        <v>8380</v>
      </c>
      <c r="D56">
        <v>3344</v>
      </c>
      <c r="E56">
        <v>5707</v>
      </c>
      <c r="F56">
        <v>6.5</v>
      </c>
      <c r="G56">
        <v>95</v>
      </c>
      <c r="H56">
        <v>2</v>
      </c>
      <c r="I56">
        <v>0.4</v>
      </c>
      <c r="J56">
        <v>0.2</v>
      </c>
      <c r="K56">
        <v>25.61</v>
      </c>
      <c r="L56">
        <v>100</v>
      </c>
      <c r="M56">
        <v>184</v>
      </c>
      <c r="N56">
        <v>0.01</v>
      </c>
      <c r="O56">
        <v>1</v>
      </c>
      <c r="P56">
        <v>14</v>
      </c>
      <c r="Q56">
        <v>1</v>
      </c>
      <c r="R56">
        <v>1</v>
      </c>
      <c r="S56">
        <v>0.1</v>
      </c>
      <c r="T56">
        <v>0.8</v>
      </c>
      <c r="U56">
        <v>27.1</v>
      </c>
      <c r="V56">
        <v>0.1</v>
      </c>
      <c r="W56">
        <v>0.1</v>
      </c>
      <c r="X56">
        <v>1.3</v>
      </c>
      <c r="Y56">
        <v>5.5</v>
      </c>
      <c r="Z56">
        <v>0.5</v>
      </c>
      <c r="AA56">
        <v>1</v>
      </c>
      <c r="AB56">
        <v>0.1</v>
      </c>
      <c r="AC56">
        <v>7.0000000000000001E-3</v>
      </c>
      <c r="AD56">
        <v>3</v>
      </c>
      <c r="AE56">
        <v>2E-3</v>
      </c>
      <c r="AF56">
        <v>0.4</v>
      </c>
      <c r="AG56">
        <v>1</v>
      </c>
      <c r="AH56">
        <v>1</v>
      </c>
      <c r="AI56">
        <v>7</v>
      </c>
    </row>
    <row r="57" spans="1:35" x14ac:dyDescent="0.2">
      <c r="A57" s="1">
        <v>45222</v>
      </c>
      <c r="B57">
        <v>82</v>
      </c>
      <c r="C57">
        <v>325</v>
      </c>
      <c r="D57">
        <v>211</v>
      </c>
      <c r="E57">
        <v>243</v>
      </c>
      <c r="F57">
        <v>7.8</v>
      </c>
      <c r="G57">
        <v>78</v>
      </c>
      <c r="H57">
        <v>2</v>
      </c>
      <c r="I57">
        <v>0.4</v>
      </c>
      <c r="J57">
        <v>0.2</v>
      </c>
      <c r="K57">
        <v>8.9499999999999993</v>
      </c>
      <c r="L57">
        <v>100</v>
      </c>
      <c r="M57">
        <v>54</v>
      </c>
      <c r="N57">
        <v>0.01</v>
      </c>
      <c r="O57">
        <v>1</v>
      </c>
      <c r="P57">
        <v>2.2000000000000002</v>
      </c>
      <c r="Q57">
        <v>1</v>
      </c>
      <c r="R57">
        <v>1</v>
      </c>
      <c r="S57">
        <v>0.1</v>
      </c>
      <c r="T57">
        <v>0.1</v>
      </c>
      <c r="U57">
        <v>7.5</v>
      </c>
      <c r="V57">
        <v>0.1</v>
      </c>
      <c r="W57">
        <v>0.1</v>
      </c>
      <c r="X57">
        <v>0.1</v>
      </c>
      <c r="Y57">
        <v>1.8</v>
      </c>
      <c r="Z57">
        <v>0.5</v>
      </c>
      <c r="AA57">
        <v>1</v>
      </c>
      <c r="AB57">
        <v>0.1</v>
      </c>
      <c r="AC57">
        <v>5.0000000000000001E-3</v>
      </c>
      <c r="AD57">
        <v>3</v>
      </c>
      <c r="AE57">
        <v>2E-3</v>
      </c>
      <c r="AF57">
        <v>0.2</v>
      </c>
      <c r="AG57">
        <v>1</v>
      </c>
      <c r="AH57">
        <v>1</v>
      </c>
      <c r="AI57">
        <v>5</v>
      </c>
    </row>
    <row r="58" spans="1:35" x14ac:dyDescent="0.2">
      <c r="A58" s="1">
        <v>45222</v>
      </c>
      <c r="B58">
        <v>3491</v>
      </c>
      <c r="C58">
        <v>13740</v>
      </c>
      <c r="D58">
        <v>3364</v>
      </c>
      <c r="E58">
        <v>10216</v>
      </c>
      <c r="F58">
        <v>6.8</v>
      </c>
      <c r="G58">
        <v>91</v>
      </c>
      <c r="H58">
        <v>2</v>
      </c>
      <c r="I58">
        <v>0.4</v>
      </c>
      <c r="J58">
        <v>0.2</v>
      </c>
      <c r="K58">
        <v>21.04</v>
      </c>
      <c r="L58">
        <v>100</v>
      </c>
      <c r="M58">
        <v>158</v>
      </c>
      <c r="N58">
        <v>0.01</v>
      </c>
      <c r="O58">
        <v>1</v>
      </c>
      <c r="P58">
        <v>35.700000000000003</v>
      </c>
      <c r="Q58">
        <v>1</v>
      </c>
      <c r="R58">
        <v>1</v>
      </c>
      <c r="S58">
        <v>0.1</v>
      </c>
      <c r="T58">
        <v>1.5</v>
      </c>
      <c r="U58">
        <v>70.8</v>
      </c>
      <c r="V58">
        <v>0.1</v>
      </c>
      <c r="W58">
        <v>0.2</v>
      </c>
      <c r="X58">
        <v>1.8</v>
      </c>
      <c r="Y58">
        <v>8.6</v>
      </c>
      <c r="Z58">
        <v>0.5</v>
      </c>
      <c r="AA58">
        <v>1</v>
      </c>
      <c r="AB58">
        <v>0.1</v>
      </c>
      <c r="AC58">
        <v>0.01</v>
      </c>
      <c r="AD58">
        <v>3</v>
      </c>
      <c r="AE58">
        <v>2E-3</v>
      </c>
      <c r="AF58">
        <v>0.8</v>
      </c>
      <c r="AG58">
        <v>1</v>
      </c>
      <c r="AH58">
        <v>1</v>
      </c>
      <c r="AI58">
        <v>10</v>
      </c>
    </row>
    <row r="59" spans="1:35" x14ac:dyDescent="0.2">
      <c r="A59" s="1">
        <v>45223</v>
      </c>
      <c r="B59">
        <v>25126</v>
      </c>
      <c r="C59">
        <v>61660</v>
      </c>
      <c r="D59">
        <v>59670</v>
      </c>
      <c r="E59">
        <v>32752</v>
      </c>
      <c r="F59">
        <v>5.6</v>
      </c>
      <c r="G59">
        <v>300</v>
      </c>
      <c r="H59">
        <v>2</v>
      </c>
      <c r="I59">
        <v>4</v>
      </c>
      <c r="J59">
        <v>0.56999999999999995</v>
      </c>
      <c r="K59">
        <v>111.16</v>
      </c>
      <c r="L59">
        <v>1000</v>
      </c>
      <c r="M59">
        <v>638</v>
      </c>
      <c r="N59">
        <v>0.01</v>
      </c>
      <c r="O59">
        <v>1</v>
      </c>
      <c r="P59">
        <v>28.2</v>
      </c>
      <c r="Q59">
        <v>1</v>
      </c>
      <c r="R59">
        <v>1</v>
      </c>
      <c r="S59">
        <v>0.1</v>
      </c>
      <c r="T59">
        <v>3.7</v>
      </c>
      <c r="U59">
        <v>55.9</v>
      </c>
      <c r="V59">
        <v>0.1</v>
      </c>
      <c r="W59">
        <v>0.2</v>
      </c>
      <c r="X59">
        <v>0.1</v>
      </c>
      <c r="Y59">
        <v>12.1</v>
      </c>
      <c r="Z59">
        <v>0.5</v>
      </c>
      <c r="AA59">
        <v>1</v>
      </c>
      <c r="AB59">
        <v>0.1</v>
      </c>
      <c r="AC59">
        <v>6.0000000000000001E-3</v>
      </c>
      <c r="AD59">
        <v>3</v>
      </c>
      <c r="AE59">
        <v>2E-3</v>
      </c>
      <c r="AF59">
        <v>0.3</v>
      </c>
      <c r="AG59">
        <v>1</v>
      </c>
      <c r="AH59">
        <v>1</v>
      </c>
      <c r="AI59">
        <v>6</v>
      </c>
    </row>
    <row r="60" spans="1:35" x14ac:dyDescent="0.2">
      <c r="A60" s="1">
        <v>45224</v>
      </c>
      <c r="B60">
        <v>11284</v>
      </c>
      <c r="C60">
        <v>29920</v>
      </c>
      <c r="D60">
        <v>8180</v>
      </c>
      <c r="E60">
        <v>15175</v>
      </c>
      <c r="F60">
        <v>5.7</v>
      </c>
      <c r="G60">
        <v>88.2</v>
      </c>
      <c r="H60">
        <v>2</v>
      </c>
      <c r="I60">
        <v>0.4</v>
      </c>
      <c r="J60">
        <v>0.2</v>
      </c>
      <c r="K60">
        <v>32.770000000000003</v>
      </c>
      <c r="L60">
        <v>100</v>
      </c>
      <c r="M60">
        <v>218</v>
      </c>
      <c r="N60">
        <v>0.01</v>
      </c>
      <c r="O60">
        <v>1</v>
      </c>
      <c r="P60">
        <v>38</v>
      </c>
      <c r="Q60">
        <v>1</v>
      </c>
      <c r="R60">
        <v>1</v>
      </c>
      <c r="S60">
        <v>0.1</v>
      </c>
      <c r="T60">
        <v>1.7</v>
      </c>
      <c r="U60">
        <v>89.9</v>
      </c>
      <c r="V60">
        <v>0.1</v>
      </c>
      <c r="W60">
        <v>0.2</v>
      </c>
      <c r="X60">
        <v>0.1</v>
      </c>
      <c r="Y60">
        <v>12.4</v>
      </c>
      <c r="Z60">
        <v>0.5</v>
      </c>
      <c r="AA60">
        <v>1</v>
      </c>
      <c r="AB60">
        <v>0.1</v>
      </c>
      <c r="AC60">
        <v>2.4E-2</v>
      </c>
      <c r="AD60">
        <v>3</v>
      </c>
      <c r="AE60">
        <v>2E-3</v>
      </c>
      <c r="AF60">
        <v>0.9</v>
      </c>
      <c r="AG60">
        <v>1</v>
      </c>
      <c r="AH60">
        <v>1</v>
      </c>
      <c r="AI60">
        <v>24</v>
      </c>
    </row>
    <row r="61" spans="1:35" x14ac:dyDescent="0.2">
      <c r="A61" s="1">
        <v>45224</v>
      </c>
      <c r="B61">
        <v>1830</v>
      </c>
      <c r="C61">
        <v>6100</v>
      </c>
      <c r="D61">
        <v>2619</v>
      </c>
      <c r="E61">
        <v>3820</v>
      </c>
      <c r="F61">
        <v>6.6</v>
      </c>
      <c r="G61">
        <v>103</v>
      </c>
      <c r="H61">
        <v>20</v>
      </c>
      <c r="I61">
        <v>0.4</v>
      </c>
      <c r="J61">
        <v>0.2</v>
      </c>
      <c r="K61">
        <v>24.77</v>
      </c>
      <c r="L61">
        <v>1000</v>
      </c>
      <c r="M61">
        <v>123</v>
      </c>
      <c r="N61">
        <v>0.01</v>
      </c>
      <c r="O61">
        <v>1</v>
      </c>
      <c r="P61">
        <v>19.899999999999999</v>
      </c>
      <c r="Q61">
        <v>1</v>
      </c>
      <c r="R61">
        <v>1</v>
      </c>
      <c r="S61">
        <v>0.1</v>
      </c>
      <c r="T61">
        <v>1.3</v>
      </c>
      <c r="U61">
        <v>61.7</v>
      </c>
      <c r="V61">
        <v>0.1</v>
      </c>
      <c r="W61">
        <v>0.1</v>
      </c>
      <c r="X61">
        <v>1</v>
      </c>
      <c r="Y61">
        <v>7.3</v>
      </c>
      <c r="Z61">
        <v>0.5</v>
      </c>
      <c r="AA61">
        <v>1</v>
      </c>
      <c r="AB61">
        <v>0.1</v>
      </c>
      <c r="AC61">
        <v>8.0000000000000002E-3</v>
      </c>
      <c r="AD61">
        <v>3</v>
      </c>
      <c r="AE61">
        <v>2E-3</v>
      </c>
      <c r="AF61">
        <v>0.6</v>
      </c>
      <c r="AG61">
        <v>1</v>
      </c>
      <c r="AH61">
        <v>1</v>
      </c>
      <c r="AI61">
        <v>8</v>
      </c>
    </row>
    <row r="62" spans="1:35" x14ac:dyDescent="0.2">
      <c r="A62" s="1">
        <v>45224</v>
      </c>
      <c r="B62">
        <v>2880</v>
      </c>
      <c r="C62">
        <v>14970</v>
      </c>
      <c r="D62">
        <v>2822</v>
      </c>
      <c r="E62">
        <v>10050</v>
      </c>
      <c r="F62">
        <v>6.7</v>
      </c>
      <c r="G62">
        <v>83.3</v>
      </c>
      <c r="H62">
        <v>20</v>
      </c>
      <c r="I62">
        <v>0.4</v>
      </c>
      <c r="J62">
        <v>0.2</v>
      </c>
      <c r="K62">
        <v>17.309999999999999</v>
      </c>
      <c r="L62">
        <v>1000</v>
      </c>
      <c r="M62">
        <v>114</v>
      </c>
      <c r="N62">
        <v>0.01</v>
      </c>
      <c r="O62">
        <v>1</v>
      </c>
      <c r="P62">
        <v>31.4</v>
      </c>
      <c r="Q62">
        <v>1</v>
      </c>
      <c r="R62">
        <v>1</v>
      </c>
      <c r="S62">
        <v>0.1</v>
      </c>
      <c r="T62">
        <v>1.3</v>
      </c>
      <c r="U62">
        <v>68.7</v>
      </c>
      <c r="V62">
        <v>0.1</v>
      </c>
      <c r="W62">
        <v>0.2</v>
      </c>
      <c r="X62">
        <v>1.4</v>
      </c>
      <c r="Y62">
        <v>13.8</v>
      </c>
      <c r="Z62">
        <v>0.5</v>
      </c>
      <c r="AA62">
        <v>1</v>
      </c>
      <c r="AB62">
        <v>0.1</v>
      </c>
      <c r="AC62">
        <v>1.4999999999999999E-2</v>
      </c>
      <c r="AD62">
        <v>3</v>
      </c>
      <c r="AE62">
        <v>2E-3</v>
      </c>
      <c r="AF62">
        <v>0.5</v>
      </c>
      <c r="AG62">
        <v>1</v>
      </c>
      <c r="AH62">
        <v>1</v>
      </c>
      <c r="AI62">
        <v>15</v>
      </c>
    </row>
    <row r="63" spans="1:35" x14ac:dyDescent="0.2">
      <c r="A63" s="1">
        <v>45225</v>
      </c>
      <c r="B63">
        <v>4673</v>
      </c>
      <c r="C63">
        <v>13210</v>
      </c>
      <c r="D63">
        <v>3092</v>
      </c>
      <c r="E63">
        <v>8680</v>
      </c>
      <c r="F63">
        <v>6.3</v>
      </c>
      <c r="G63">
        <v>55.8</v>
      </c>
      <c r="H63">
        <v>20</v>
      </c>
      <c r="I63">
        <v>0.4</v>
      </c>
      <c r="J63">
        <v>0.2</v>
      </c>
      <c r="K63">
        <v>17.079999999999998</v>
      </c>
      <c r="L63">
        <v>1000</v>
      </c>
      <c r="M63">
        <v>197</v>
      </c>
      <c r="N63">
        <v>0.01</v>
      </c>
      <c r="O63">
        <v>1</v>
      </c>
      <c r="P63">
        <v>21.9</v>
      </c>
      <c r="Q63">
        <v>1</v>
      </c>
      <c r="R63">
        <v>1</v>
      </c>
      <c r="S63">
        <v>0.1</v>
      </c>
      <c r="T63">
        <v>0.9</v>
      </c>
      <c r="U63">
        <v>35.9</v>
      </c>
      <c r="V63">
        <v>0.1</v>
      </c>
      <c r="W63">
        <v>0.1</v>
      </c>
      <c r="X63">
        <v>1.8</v>
      </c>
      <c r="Y63">
        <v>8.6</v>
      </c>
      <c r="Z63">
        <v>0.5</v>
      </c>
      <c r="AA63">
        <v>1</v>
      </c>
      <c r="AB63">
        <v>0.1</v>
      </c>
      <c r="AC63">
        <v>0.01</v>
      </c>
      <c r="AD63">
        <v>3</v>
      </c>
      <c r="AE63">
        <v>2E-3</v>
      </c>
      <c r="AF63">
        <v>0.6</v>
      </c>
      <c r="AG63">
        <v>1</v>
      </c>
      <c r="AH63">
        <v>1</v>
      </c>
      <c r="AI63">
        <v>10</v>
      </c>
    </row>
    <row r="64" spans="1:35" x14ac:dyDescent="0.2">
      <c r="A64" s="1">
        <v>45225</v>
      </c>
      <c r="B64">
        <v>2336</v>
      </c>
      <c r="C64">
        <v>5730</v>
      </c>
      <c r="D64">
        <v>4379</v>
      </c>
      <c r="E64">
        <v>2082</v>
      </c>
      <c r="F64">
        <v>8.5</v>
      </c>
      <c r="G64">
        <v>782</v>
      </c>
      <c r="H64">
        <v>20</v>
      </c>
      <c r="I64">
        <v>0.4</v>
      </c>
      <c r="J64">
        <v>0.2</v>
      </c>
      <c r="K64">
        <v>51.65</v>
      </c>
      <c r="L64">
        <v>100</v>
      </c>
      <c r="M64">
        <v>424</v>
      </c>
      <c r="N64">
        <v>0.01</v>
      </c>
      <c r="O64">
        <v>1</v>
      </c>
      <c r="P64">
        <v>2.8</v>
      </c>
      <c r="Q64">
        <v>1</v>
      </c>
      <c r="R64">
        <v>1</v>
      </c>
      <c r="S64">
        <v>0.1</v>
      </c>
      <c r="T64">
        <v>0.3</v>
      </c>
      <c r="U64">
        <v>7.2</v>
      </c>
      <c r="V64">
        <v>0.1</v>
      </c>
      <c r="W64">
        <v>0.1</v>
      </c>
      <c r="X64">
        <v>0.7</v>
      </c>
      <c r="Y64">
        <v>2.4</v>
      </c>
      <c r="Z64">
        <v>0.5</v>
      </c>
      <c r="AA64">
        <v>1</v>
      </c>
      <c r="AB64">
        <v>0.1</v>
      </c>
      <c r="AC64">
        <v>5.0000000000000001E-3</v>
      </c>
      <c r="AD64">
        <v>3</v>
      </c>
      <c r="AE64">
        <v>2E-3</v>
      </c>
      <c r="AF64">
        <v>0.2</v>
      </c>
      <c r="AG64">
        <v>1</v>
      </c>
      <c r="AH64">
        <v>1</v>
      </c>
      <c r="AI64">
        <v>5</v>
      </c>
    </row>
    <row r="65" spans="1:35" x14ac:dyDescent="0.2">
      <c r="A65" s="1">
        <v>45225</v>
      </c>
      <c r="B65">
        <v>566</v>
      </c>
      <c r="C65">
        <v>2135</v>
      </c>
      <c r="D65">
        <v>1674</v>
      </c>
      <c r="E65">
        <v>1014</v>
      </c>
      <c r="F65">
        <v>7.2</v>
      </c>
      <c r="G65">
        <v>88.3</v>
      </c>
      <c r="H65">
        <v>20</v>
      </c>
      <c r="I65">
        <v>0.4</v>
      </c>
      <c r="J65">
        <v>0.2</v>
      </c>
      <c r="K65">
        <v>10.41</v>
      </c>
      <c r="L65">
        <v>1000</v>
      </c>
      <c r="M65">
        <v>95</v>
      </c>
      <c r="N65">
        <v>0.01</v>
      </c>
      <c r="O65">
        <v>1</v>
      </c>
      <c r="P65">
        <v>3.1</v>
      </c>
      <c r="Q65">
        <v>1</v>
      </c>
      <c r="R65">
        <v>1</v>
      </c>
      <c r="S65">
        <v>0.1</v>
      </c>
      <c r="T65">
        <v>0.3</v>
      </c>
      <c r="U65">
        <v>16.8</v>
      </c>
      <c r="V65">
        <v>0.1</v>
      </c>
      <c r="W65">
        <v>0.1</v>
      </c>
      <c r="X65">
        <v>1.1000000000000001</v>
      </c>
      <c r="Y65">
        <v>3.6</v>
      </c>
      <c r="Z65">
        <v>0.5</v>
      </c>
      <c r="AA65">
        <v>1</v>
      </c>
      <c r="AB65">
        <v>0.1</v>
      </c>
      <c r="AC65">
        <v>5.0000000000000001E-3</v>
      </c>
      <c r="AD65">
        <v>3</v>
      </c>
      <c r="AE65">
        <v>2E-3</v>
      </c>
      <c r="AF65">
        <v>0.2</v>
      </c>
      <c r="AG65">
        <v>1</v>
      </c>
      <c r="AH65">
        <v>1</v>
      </c>
      <c r="AI65">
        <v>5</v>
      </c>
    </row>
    <row r="66" spans="1:35" x14ac:dyDescent="0.2">
      <c r="A66" s="1">
        <v>45226</v>
      </c>
      <c r="B66">
        <v>1913</v>
      </c>
      <c r="C66">
        <v>8230</v>
      </c>
      <c r="D66">
        <v>2387</v>
      </c>
      <c r="E66">
        <v>5698</v>
      </c>
      <c r="F66">
        <v>6.8</v>
      </c>
      <c r="G66">
        <v>82.9</v>
      </c>
      <c r="H66">
        <v>20</v>
      </c>
      <c r="I66">
        <v>0.4</v>
      </c>
      <c r="J66">
        <v>0.2</v>
      </c>
      <c r="K66">
        <v>20.99</v>
      </c>
      <c r="L66">
        <v>100</v>
      </c>
      <c r="M66">
        <v>86</v>
      </c>
      <c r="N66">
        <v>0.01</v>
      </c>
      <c r="O66">
        <v>1</v>
      </c>
      <c r="P66">
        <v>16.399999999999999</v>
      </c>
      <c r="Q66">
        <v>1</v>
      </c>
      <c r="R66">
        <v>1</v>
      </c>
      <c r="S66">
        <v>0.1</v>
      </c>
      <c r="T66">
        <v>0.7</v>
      </c>
      <c r="U66">
        <v>30.4</v>
      </c>
      <c r="V66">
        <v>0.1</v>
      </c>
      <c r="W66">
        <v>0.1</v>
      </c>
      <c r="X66">
        <v>1.8</v>
      </c>
      <c r="Y66">
        <v>5.5</v>
      </c>
      <c r="Z66">
        <v>0.5</v>
      </c>
      <c r="AA66">
        <v>1</v>
      </c>
      <c r="AB66">
        <v>0.1</v>
      </c>
      <c r="AC66">
        <v>6.0000000000000001E-3</v>
      </c>
      <c r="AD66">
        <v>3</v>
      </c>
      <c r="AE66">
        <v>2E-3</v>
      </c>
      <c r="AF66">
        <v>0.8</v>
      </c>
      <c r="AG66">
        <v>1</v>
      </c>
      <c r="AH66">
        <v>1</v>
      </c>
      <c r="AI66">
        <v>6</v>
      </c>
    </row>
    <row r="67" spans="1:35" x14ac:dyDescent="0.2">
      <c r="A67" s="1">
        <v>45226</v>
      </c>
      <c r="B67">
        <v>3696</v>
      </c>
      <c r="C67">
        <v>26040</v>
      </c>
      <c r="D67">
        <v>21740</v>
      </c>
      <c r="E67">
        <v>22317</v>
      </c>
      <c r="F67">
        <v>6.7</v>
      </c>
      <c r="G67">
        <v>118</v>
      </c>
      <c r="H67">
        <v>20</v>
      </c>
      <c r="I67">
        <v>0.4</v>
      </c>
      <c r="J67">
        <v>0.2</v>
      </c>
      <c r="K67">
        <v>47.64</v>
      </c>
      <c r="L67">
        <v>100</v>
      </c>
      <c r="M67">
        <v>175</v>
      </c>
      <c r="N67">
        <v>0.01</v>
      </c>
      <c r="O67">
        <v>1</v>
      </c>
      <c r="P67">
        <v>74.599999999999994</v>
      </c>
      <c r="Q67">
        <v>1</v>
      </c>
      <c r="R67">
        <v>1</v>
      </c>
      <c r="S67">
        <v>0.2</v>
      </c>
      <c r="T67">
        <v>4.3</v>
      </c>
      <c r="U67">
        <v>124</v>
      </c>
      <c r="V67">
        <v>0.1</v>
      </c>
      <c r="W67">
        <v>0.3</v>
      </c>
      <c r="X67">
        <v>0.3</v>
      </c>
      <c r="Y67">
        <v>22.3</v>
      </c>
      <c r="Z67">
        <v>0.5</v>
      </c>
      <c r="AA67">
        <v>1</v>
      </c>
      <c r="AB67">
        <v>0.1</v>
      </c>
      <c r="AC67">
        <v>2.1000000000000001E-2</v>
      </c>
      <c r="AD67">
        <v>3</v>
      </c>
      <c r="AE67">
        <v>2E-3</v>
      </c>
      <c r="AF67">
        <v>0.7</v>
      </c>
      <c r="AG67">
        <v>1</v>
      </c>
      <c r="AH67">
        <v>1</v>
      </c>
      <c r="AI67">
        <v>21</v>
      </c>
    </row>
    <row r="68" spans="1:35" x14ac:dyDescent="0.2">
      <c r="A68" s="1">
        <v>45229</v>
      </c>
      <c r="B68">
        <v>787</v>
      </c>
      <c r="C68">
        <v>2330</v>
      </c>
      <c r="D68">
        <v>1151</v>
      </c>
      <c r="E68">
        <v>1265</v>
      </c>
      <c r="F68">
        <v>7</v>
      </c>
      <c r="G68">
        <v>125</v>
      </c>
      <c r="H68">
        <v>20</v>
      </c>
      <c r="I68">
        <v>0.4</v>
      </c>
      <c r="J68">
        <v>0.2</v>
      </c>
      <c r="K68">
        <v>17.64</v>
      </c>
      <c r="L68">
        <v>100</v>
      </c>
      <c r="M68">
        <v>112</v>
      </c>
      <c r="N68">
        <v>0.01</v>
      </c>
      <c r="O68">
        <v>1</v>
      </c>
      <c r="P68">
        <v>2.2999999999999998</v>
      </c>
      <c r="Q68">
        <v>1</v>
      </c>
      <c r="R68">
        <v>1</v>
      </c>
      <c r="S68">
        <v>0.1</v>
      </c>
      <c r="T68">
        <v>0.3</v>
      </c>
      <c r="U68">
        <v>18.3</v>
      </c>
      <c r="V68">
        <v>0.1</v>
      </c>
      <c r="W68">
        <v>0.1</v>
      </c>
      <c r="X68">
        <v>0.5</v>
      </c>
      <c r="Y68">
        <v>1.5</v>
      </c>
      <c r="Z68">
        <v>0.5</v>
      </c>
      <c r="AA68">
        <v>1</v>
      </c>
      <c r="AB68">
        <v>0.1</v>
      </c>
      <c r="AC68">
        <v>5.0000000000000001E-3</v>
      </c>
      <c r="AD68">
        <v>3</v>
      </c>
      <c r="AE68">
        <v>2E-3</v>
      </c>
      <c r="AF68">
        <v>0.2</v>
      </c>
      <c r="AG68">
        <v>1</v>
      </c>
      <c r="AH68">
        <v>1</v>
      </c>
      <c r="AI68">
        <v>5</v>
      </c>
    </row>
    <row r="69" spans="1:35" x14ac:dyDescent="0.2">
      <c r="A69" s="1">
        <v>45229</v>
      </c>
      <c r="B69">
        <v>3101</v>
      </c>
      <c r="C69">
        <v>6690</v>
      </c>
      <c r="D69">
        <v>5590</v>
      </c>
      <c r="E69">
        <v>3508</v>
      </c>
      <c r="F69">
        <v>6.2</v>
      </c>
      <c r="G69">
        <v>119</v>
      </c>
      <c r="H69">
        <v>20</v>
      </c>
      <c r="I69">
        <v>0.4</v>
      </c>
      <c r="J69">
        <v>0.2</v>
      </c>
      <c r="K69">
        <v>38.72</v>
      </c>
      <c r="L69">
        <v>1000</v>
      </c>
      <c r="M69">
        <v>172</v>
      </c>
      <c r="N69">
        <v>0.01</v>
      </c>
      <c r="O69">
        <v>1</v>
      </c>
      <c r="P69">
        <v>11.2</v>
      </c>
      <c r="Q69">
        <v>1</v>
      </c>
      <c r="R69">
        <v>1</v>
      </c>
      <c r="S69">
        <v>0.1</v>
      </c>
      <c r="T69">
        <v>0.7</v>
      </c>
      <c r="U69">
        <v>15.8</v>
      </c>
      <c r="V69">
        <v>0.1</v>
      </c>
      <c r="W69">
        <v>0.1</v>
      </c>
      <c r="X69">
        <v>0.6</v>
      </c>
      <c r="Y69">
        <v>3.4</v>
      </c>
      <c r="Z69">
        <v>0.5</v>
      </c>
      <c r="AA69">
        <v>1</v>
      </c>
      <c r="AB69">
        <v>0.1</v>
      </c>
      <c r="AC69">
        <v>6.0000000000000001E-3</v>
      </c>
      <c r="AD69">
        <v>3</v>
      </c>
      <c r="AE69">
        <v>2E-3</v>
      </c>
      <c r="AF69">
        <v>0.3</v>
      </c>
      <c r="AG69">
        <v>1</v>
      </c>
      <c r="AH69">
        <v>1</v>
      </c>
      <c r="AI69">
        <v>6</v>
      </c>
    </row>
    <row r="70" spans="1:35" x14ac:dyDescent="0.2">
      <c r="A70" s="1">
        <v>45229</v>
      </c>
      <c r="B70">
        <v>7546</v>
      </c>
      <c r="C70">
        <v>14390</v>
      </c>
      <c r="D70">
        <v>3197</v>
      </c>
      <c r="E70">
        <v>7190</v>
      </c>
      <c r="F70">
        <v>5.7</v>
      </c>
      <c r="G70">
        <v>47.4</v>
      </c>
      <c r="H70">
        <v>20</v>
      </c>
      <c r="I70">
        <v>0.4</v>
      </c>
      <c r="J70">
        <v>0.2</v>
      </c>
      <c r="K70">
        <v>13.29</v>
      </c>
      <c r="L70">
        <v>100</v>
      </c>
      <c r="M70">
        <v>119</v>
      </c>
      <c r="N70">
        <v>0.01</v>
      </c>
      <c r="O70">
        <v>1</v>
      </c>
      <c r="P70">
        <v>7.1</v>
      </c>
      <c r="Q70">
        <v>1</v>
      </c>
      <c r="R70">
        <v>1</v>
      </c>
      <c r="S70">
        <v>0.1</v>
      </c>
      <c r="T70">
        <v>0.3</v>
      </c>
      <c r="U70">
        <v>10.8</v>
      </c>
      <c r="V70">
        <v>0.1</v>
      </c>
      <c r="W70">
        <v>0.1</v>
      </c>
      <c r="X70">
        <v>1.2</v>
      </c>
      <c r="Y70">
        <v>3.2</v>
      </c>
      <c r="Z70">
        <v>0.5</v>
      </c>
      <c r="AA70">
        <v>1</v>
      </c>
      <c r="AB70">
        <v>0.1</v>
      </c>
      <c r="AC70">
        <v>5.0000000000000001E-3</v>
      </c>
      <c r="AD70">
        <v>3</v>
      </c>
      <c r="AE70">
        <v>2E-3</v>
      </c>
      <c r="AF70">
        <v>0.4</v>
      </c>
      <c r="AG70">
        <v>1</v>
      </c>
      <c r="AH70">
        <v>1</v>
      </c>
      <c r="AI70">
        <v>5</v>
      </c>
    </row>
    <row r="71" spans="1:35" x14ac:dyDescent="0.2">
      <c r="A71" s="1">
        <v>45229</v>
      </c>
      <c r="B71">
        <v>7907</v>
      </c>
      <c r="C71">
        <v>35280</v>
      </c>
      <c r="D71">
        <v>2221</v>
      </c>
      <c r="E71">
        <v>24550</v>
      </c>
      <c r="F71">
        <v>6.7</v>
      </c>
      <c r="G71">
        <v>82.1</v>
      </c>
      <c r="H71">
        <v>20</v>
      </c>
      <c r="I71">
        <v>0.4</v>
      </c>
      <c r="J71">
        <v>0.2</v>
      </c>
      <c r="K71">
        <v>27.2</v>
      </c>
      <c r="L71">
        <v>1000</v>
      </c>
      <c r="M71">
        <v>111</v>
      </c>
      <c r="N71">
        <v>0.01</v>
      </c>
      <c r="O71">
        <v>1</v>
      </c>
      <c r="P71">
        <v>61.1</v>
      </c>
      <c r="Q71">
        <v>1</v>
      </c>
      <c r="R71">
        <v>1</v>
      </c>
      <c r="S71">
        <v>0.2</v>
      </c>
      <c r="T71">
        <v>3.7</v>
      </c>
      <c r="U71">
        <v>173</v>
      </c>
      <c r="V71">
        <v>0.1</v>
      </c>
      <c r="W71">
        <v>0.3</v>
      </c>
      <c r="X71">
        <v>0.1</v>
      </c>
      <c r="Y71">
        <v>19.600000000000001</v>
      </c>
      <c r="Z71">
        <v>0.5</v>
      </c>
      <c r="AA71">
        <v>1</v>
      </c>
      <c r="AB71">
        <v>0.1</v>
      </c>
      <c r="AC71">
        <v>5.7000000000000002E-2</v>
      </c>
      <c r="AD71">
        <v>3</v>
      </c>
      <c r="AE71">
        <v>2E-3</v>
      </c>
      <c r="AF71">
        <v>1.8</v>
      </c>
      <c r="AG71">
        <v>1</v>
      </c>
      <c r="AH71">
        <v>2</v>
      </c>
      <c r="AI71">
        <v>57</v>
      </c>
    </row>
    <row r="72" spans="1:35" x14ac:dyDescent="0.2">
      <c r="A72" s="1">
        <v>45230</v>
      </c>
      <c r="B72">
        <v>2973</v>
      </c>
      <c r="C72">
        <v>11810</v>
      </c>
      <c r="D72">
        <v>1643</v>
      </c>
      <c r="E72">
        <v>9470</v>
      </c>
      <c r="F72">
        <v>6.6</v>
      </c>
      <c r="G72">
        <v>66.5</v>
      </c>
      <c r="H72">
        <v>20</v>
      </c>
      <c r="I72">
        <v>0.4</v>
      </c>
      <c r="J72">
        <v>0.2</v>
      </c>
      <c r="K72">
        <v>17.559999999999999</v>
      </c>
      <c r="L72">
        <v>100</v>
      </c>
      <c r="M72">
        <v>103</v>
      </c>
      <c r="N72">
        <v>0.01</v>
      </c>
      <c r="O72">
        <v>1</v>
      </c>
      <c r="P72">
        <v>30.3</v>
      </c>
      <c r="Q72">
        <v>1</v>
      </c>
      <c r="R72">
        <v>1</v>
      </c>
      <c r="S72">
        <v>0.1</v>
      </c>
      <c r="T72">
        <v>1</v>
      </c>
      <c r="U72">
        <v>50.6</v>
      </c>
      <c r="V72">
        <v>0.1</v>
      </c>
      <c r="W72">
        <v>0.1</v>
      </c>
      <c r="X72">
        <v>2.2000000000000002</v>
      </c>
      <c r="Y72">
        <v>9.6999999999999993</v>
      </c>
      <c r="Z72">
        <v>0.5</v>
      </c>
      <c r="AA72">
        <v>1</v>
      </c>
      <c r="AB72">
        <v>0.1</v>
      </c>
      <c r="AC72">
        <v>0.01</v>
      </c>
      <c r="AD72">
        <v>3</v>
      </c>
      <c r="AE72">
        <v>2E-3</v>
      </c>
      <c r="AF72">
        <v>1</v>
      </c>
      <c r="AG72">
        <v>1</v>
      </c>
      <c r="AH72">
        <v>1</v>
      </c>
      <c r="AI72">
        <v>10</v>
      </c>
    </row>
    <row r="73" spans="1:35" x14ac:dyDescent="0.2">
      <c r="A73" s="1">
        <v>45230</v>
      </c>
      <c r="B73">
        <v>4396</v>
      </c>
      <c r="C73">
        <v>12590</v>
      </c>
      <c r="D73">
        <v>6650</v>
      </c>
      <c r="E73">
        <v>7945</v>
      </c>
      <c r="F73">
        <v>6.9</v>
      </c>
      <c r="G73">
        <v>122</v>
      </c>
      <c r="H73">
        <v>20</v>
      </c>
      <c r="I73">
        <v>4</v>
      </c>
      <c r="J73">
        <v>0.2</v>
      </c>
      <c r="K73">
        <v>36.700000000000003</v>
      </c>
      <c r="L73">
        <v>1000</v>
      </c>
      <c r="M73">
        <v>206</v>
      </c>
      <c r="N73">
        <v>0.01</v>
      </c>
      <c r="O73">
        <v>1</v>
      </c>
      <c r="P73">
        <v>6</v>
      </c>
      <c r="Q73">
        <v>1</v>
      </c>
      <c r="R73">
        <v>1</v>
      </c>
      <c r="S73">
        <v>0.1</v>
      </c>
      <c r="T73">
        <v>1.2</v>
      </c>
      <c r="U73">
        <v>24.3</v>
      </c>
      <c r="V73">
        <v>0.1</v>
      </c>
      <c r="W73">
        <v>0.1</v>
      </c>
      <c r="X73">
        <v>0.2</v>
      </c>
      <c r="Y73">
        <v>4.5999999999999996</v>
      </c>
      <c r="Z73">
        <v>0.5</v>
      </c>
      <c r="AA73">
        <v>1</v>
      </c>
      <c r="AB73">
        <v>0.1</v>
      </c>
      <c r="AC73">
        <v>8.0000000000000002E-3</v>
      </c>
      <c r="AD73">
        <v>3</v>
      </c>
      <c r="AE73">
        <v>2E-3</v>
      </c>
      <c r="AF73">
        <v>0.3</v>
      </c>
      <c r="AG73">
        <v>1</v>
      </c>
      <c r="AH73">
        <v>1</v>
      </c>
      <c r="AI73">
        <v>8</v>
      </c>
    </row>
    <row r="74" spans="1:35" x14ac:dyDescent="0.2">
      <c r="A74" s="1">
        <v>45230</v>
      </c>
      <c r="B74">
        <v>3407</v>
      </c>
      <c r="C74">
        <v>21630</v>
      </c>
      <c r="D74">
        <v>2486</v>
      </c>
      <c r="E74">
        <v>16633</v>
      </c>
      <c r="F74">
        <v>7.1</v>
      </c>
      <c r="G74">
        <v>82</v>
      </c>
      <c r="H74">
        <v>2</v>
      </c>
      <c r="I74">
        <v>0.4</v>
      </c>
      <c r="J74">
        <v>0.2</v>
      </c>
      <c r="K74">
        <v>24.71</v>
      </c>
      <c r="L74">
        <v>100</v>
      </c>
      <c r="M74">
        <v>111</v>
      </c>
      <c r="N74">
        <v>0.01</v>
      </c>
      <c r="O74">
        <v>1</v>
      </c>
      <c r="P74">
        <v>51.7</v>
      </c>
      <c r="Q74">
        <v>1</v>
      </c>
      <c r="R74">
        <v>1</v>
      </c>
      <c r="S74">
        <v>0.2</v>
      </c>
      <c r="T74">
        <v>4.4000000000000004</v>
      </c>
      <c r="U74">
        <v>106</v>
      </c>
      <c r="V74">
        <v>0.1</v>
      </c>
      <c r="W74">
        <v>0.3</v>
      </c>
      <c r="X74">
        <v>1.2</v>
      </c>
      <c r="Y74">
        <v>30.3</v>
      </c>
      <c r="Z74">
        <v>0.5</v>
      </c>
      <c r="AA74">
        <v>3</v>
      </c>
      <c r="AB74">
        <v>0.1</v>
      </c>
      <c r="AC74">
        <v>3.1E-2</v>
      </c>
      <c r="AD74">
        <v>3</v>
      </c>
      <c r="AE74">
        <v>2E-3</v>
      </c>
      <c r="AF74">
        <v>1</v>
      </c>
      <c r="AG74">
        <v>1</v>
      </c>
      <c r="AH74">
        <v>3</v>
      </c>
      <c r="AI74">
        <v>31</v>
      </c>
    </row>
    <row r="75" spans="1:35" x14ac:dyDescent="0.2">
      <c r="A75" s="1">
        <v>45231</v>
      </c>
      <c r="B75">
        <v>4210</v>
      </c>
      <c r="C75">
        <v>15290</v>
      </c>
      <c r="D75">
        <v>4751</v>
      </c>
      <c r="E75">
        <v>7297</v>
      </c>
      <c r="F75">
        <v>6</v>
      </c>
      <c r="G75">
        <v>86.5</v>
      </c>
      <c r="H75">
        <v>2</v>
      </c>
      <c r="I75">
        <v>0.4</v>
      </c>
      <c r="J75">
        <v>0.2</v>
      </c>
      <c r="K75">
        <v>29.92</v>
      </c>
      <c r="L75">
        <v>100</v>
      </c>
      <c r="M75">
        <v>129</v>
      </c>
      <c r="N75">
        <v>0.01</v>
      </c>
      <c r="O75">
        <v>1</v>
      </c>
      <c r="P75">
        <v>18.5</v>
      </c>
      <c r="Q75">
        <v>1</v>
      </c>
      <c r="R75">
        <v>1</v>
      </c>
      <c r="S75">
        <v>0.1</v>
      </c>
      <c r="T75">
        <v>0.9</v>
      </c>
      <c r="U75">
        <v>30</v>
      </c>
      <c r="V75">
        <v>0.1</v>
      </c>
      <c r="W75">
        <v>0.1</v>
      </c>
      <c r="X75">
        <v>3.2</v>
      </c>
      <c r="Y75">
        <v>7.6</v>
      </c>
      <c r="Z75">
        <v>0.5</v>
      </c>
      <c r="AA75">
        <v>1</v>
      </c>
      <c r="AB75">
        <v>0.1</v>
      </c>
      <c r="AC75">
        <v>8.9999999999999993E-3</v>
      </c>
      <c r="AD75">
        <v>3</v>
      </c>
      <c r="AE75">
        <v>2E-3</v>
      </c>
      <c r="AF75">
        <v>0.5</v>
      </c>
      <c r="AG75">
        <v>1</v>
      </c>
      <c r="AH75">
        <v>1</v>
      </c>
      <c r="AI75">
        <v>9</v>
      </c>
    </row>
    <row r="76" spans="1:35" x14ac:dyDescent="0.2">
      <c r="A76" s="1">
        <v>45231</v>
      </c>
      <c r="B76">
        <v>7007</v>
      </c>
      <c r="C76">
        <v>18710</v>
      </c>
      <c r="D76">
        <v>7560</v>
      </c>
      <c r="E76">
        <v>11196</v>
      </c>
      <c r="F76">
        <v>7</v>
      </c>
      <c r="G76">
        <v>132</v>
      </c>
      <c r="H76">
        <v>20</v>
      </c>
      <c r="I76">
        <v>0.4</v>
      </c>
      <c r="J76">
        <v>1.1000000000000001</v>
      </c>
      <c r="K76">
        <v>25.64</v>
      </c>
      <c r="L76">
        <v>1000</v>
      </c>
      <c r="M76">
        <v>210</v>
      </c>
      <c r="N76">
        <v>0.01</v>
      </c>
      <c r="O76">
        <v>1</v>
      </c>
      <c r="P76">
        <v>30.3</v>
      </c>
      <c r="Q76">
        <v>1</v>
      </c>
      <c r="R76">
        <v>1</v>
      </c>
      <c r="S76">
        <v>0.1</v>
      </c>
      <c r="T76">
        <v>1.9</v>
      </c>
      <c r="U76">
        <v>59.9</v>
      </c>
      <c r="V76">
        <v>0.1</v>
      </c>
      <c r="W76">
        <v>0.2</v>
      </c>
      <c r="X76">
        <v>6.8</v>
      </c>
      <c r="Y76">
        <v>15</v>
      </c>
      <c r="Z76">
        <v>0.5</v>
      </c>
      <c r="AA76">
        <v>1</v>
      </c>
      <c r="AB76">
        <v>0.1</v>
      </c>
      <c r="AC76">
        <v>1.4E-2</v>
      </c>
      <c r="AD76">
        <v>3</v>
      </c>
      <c r="AE76">
        <v>2E-3</v>
      </c>
      <c r="AF76">
        <v>0.6</v>
      </c>
      <c r="AG76">
        <v>1</v>
      </c>
      <c r="AH76">
        <v>1</v>
      </c>
      <c r="AI76">
        <v>14</v>
      </c>
    </row>
    <row r="77" spans="1:35" x14ac:dyDescent="0.2">
      <c r="A77" s="1">
        <v>45231</v>
      </c>
      <c r="B77">
        <v>6095</v>
      </c>
      <c r="C77">
        <v>18440</v>
      </c>
      <c r="D77">
        <v>6920</v>
      </c>
      <c r="E77">
        <v>10687</v>
      </c>
      <c r="F77">
        <v>5.9</v>
      </c>
      <c r="G77">
        <v>96.6</v>
      </c>
      <c r="H77">
        <v>2</v>
      </c>
      <c r="I77">
        <v>0.4</v>
      </c>
      <c r="J77">
        <v>0.2</v>
      </c>
      <c r="K77">
        <v>30.44</v>
      </c>
      <c r="L77">
        <v>1000</v>
      </c>
      <c r="M77">
        <v>165</v>
      </c>
      <c r="N77">
        <v>0.01</v>
      </c>
      <c r="O77">
        <v>1</v>
      </c>
      <c r="P77">
        <v>20.100000000000001</v>
      </c>
      <c r="Q77">
        <v>1</v>
      </c>
      <c r="R77">
        <v>1</v>
      </c>
      <c r="S77">
        <v>0.1</v>
      </c>
      <c r="T77">
        <v>1.1000000000000001</v>
      </c>
      <c r="U77">
        <v>37.700000000000003</v>
      </c>
      <c r="V77">
        <v>0.1</v>
      </c>
      <c r="W77">
        <v>0.1</v>
      </c>
      <c r="X77">
        <v>1.3</v>
      </c>
      <c r="Y77">
        <v>10</v>
      </c>
      <c r="Z77">
        <v>0.5</v>
      </c>
      <c r="AA77">
        <v>1</v>
      </c>
      <c r="AB77">
        <v>0.1</v>
      </c>
      <c r="AC77">
        <v>0.01</v>
      </c>
      <c r="AD77">
        <v>3</v>
      </c>
      <c r="AE77">
        <v>2E-3</v>
      </c>
      <c r="AF77">
        <v>0.5</v>
      </c>
      <c r="AG77">
        <v>1</v>
      </c>
      <c r="AH77">
        <v>1</v>
      </c>
      <c r="AI77">
        <v>10</v>
      </c>
    </row>
    <row r="78" spans="1:35" x14ac:dyDescent="0.2">
      <c r="A78" s="1">
        <v>45231</v>
      </c>
      <c r="B78">
        <v>9100</v>
      </c>
      <c r="C78">
        <v>44170</v>
      </c>
      <c r="D78">
        <v>30980</v>
      </c>
      <c r="E78">
        <v>36440</v>
      </c>
      <c r="F78">
        <v>7.4</v>
      </c>
      <c r="G78">
        <v>123</v>
      </c>
      <c r="H78">
        <v>4</v>
      </c>
      <c r="I78">
        <v>4</v>
      </c>
      <c r="J78">
        <v>4</v>
      </c>
      <c r="K78">
        <v>51.47</v>
      </c>
      <c r="L78">
        <v>145</v>
      </c>
      <c r="M78">
        <v>253</v>
      </c>
      <c r="N78">
        <v>0.01</v>
      </c>
      <c r="O78">
        <v>1</v>
      </c>
      <c r="P78">
        <v>4.5</v>
      </c>
      <c r="Q78">
        <v>1</v>
      </c>
      <c r="R78">
        <v>1</v>
      </c>
      <c r="S78">
        <v>0.1</v>
      </c>
      <c r="T78">
        <v>0.5</v>
      </c>
      <c r="U78">
        <v>30.2</v>
      </c>
      <c r="V78">
        <v>0.1</v>
      </c>
      <c r="W78">
        <v>0.1</v>
      </c>
      <c r="X78">
        <v>0.1</v>
      </c>
      <c r="Y78">
        <v>2.8</v>
      </c>
      <c r="Z78">
        <v>0.5</v>
      </c>
      <c r="AA78">
        <v>1</v>
      </c>
      <c r="AB78">
        <v>0.1</v>
      </c>
      <c r="AC78">
        <v>5.0000000000000001E-3</v>
      </c>
      <c r="AD78">
        <v>3</v>
      </c>
      <c r="AE78">
        <v>2E-3</v>
      </c>
      <c r="AF78">
        <v>0.2</v>
      </c>
      <c r="AG78">
        <v>1</v>
      </c>
      <c r="AH78">
        <v>1</v>
      </c>
      <c r="AI78">
        <v>5</v>
      </c>
    </row>
    <row r="79" spans="1:35" x14ac:dyDescent="0.2">
      <c r="A79" s="1">
        <v>45231</v>
      </c>
      <c r="B79">
        <v>4550</v>
      </c>
      <c r="C79">
        <v>15180</v>
      </c>
      <c r="D79">
        <v>3388</v>
      </c>
      <c r="E79">
        <v>13826</v>
      </c>
      <c r="F79">
        <v>6.9</v>
      </c>
      <c r="G79">
        <v>75.7</v>
      </c>
      <c r="H79">
        <v>20</v>
      </c>
      <c r="I79">
        <v>0.4</v>
      </c>
      <c r="J79">
        <v>0.56999999999999995</v>
      </c>
      <c r="K79">
        <v>16.23</v>
      </c>
      <c r="L79">
        <v>100</v>
      </c>
      <c r="M79">
        <v>104</v>
      </c>
      <c r="N79">
        <v>0.01</v>
      </c>
      <c r="O79">
        <v>1</v>
      </c>
      <c r="P79">
        <v>42.3</v>
      </c>
      <c r="Q79">
        <v>1</v>
      </c>
      <c r="R79">
        <v>1</v>
      </c>
      <c r="S79">
        <v>0.2</v>
      </c>
      <c r="T79">
        <v>1.9</v>
      </c>
      <c r="U79">
        <v>54.6</v>
      </c>
      <c r="V79">
        <v>0.1</v>
      </c>
      <c r="W79">
        <v>0.2</v>
      </c>
      <c r="X79">
        <v>7.4</v>
      </c>
      <c r="Y79">
        <v>9.6</v>
      </c>
      <c r="Z79">
        <v>0.5</v>
      </c>
      <c r="AA79">
        <v>1</v>
      </c>
      <c r="AB79">
        <v>0.1</v>
      </c>
      <c r="AC79">
        <v>1.2E-2</v>
      </c>
      <c r="AD79">
        <v>3</v>
      </c>
      <c r="AE79">
        <v>2E-3</v>
      </c>
      <c r="AF79">
        <v>0.5</v>
      </c>
      <c r="AG79">
        <v>1</v>
      </c>
      <c r="AH79">
        <v>1</v>
      </c>
      <c r="AI79">
        <v>12</v>
      </c>
    </row>
    <row r="80" spans="1:35" x14ac:dyDescent="0.2">
      <c r="A80" s="1">
        <v>45231</v>
      </c>
      <c r="B80">
        <v>620</v>
      </c>
      <c r="C80">
        <v>2020</v>
      </c>
      <c r="D80">
        <v>1700</v>
      </c>
      <c r="E80">
        <v>912</v>
      </c>
      <c r="F80">
        <v>6.9</v>
      </c>
      <c r="G80">
        <v>79</v>
      </c>
      <c r="H80">
        <v>2</v>
      </c>
      <c r="I80">
        <v>0.4</v>
      </c>
      <c r="J80">
        <v>0.2</v>
      </c>
      <c r="K80">
        <v>13.74</v>
      </c>
      <c r="L80">
        <v>1000</v>
      </c>
      <c r="M80">
        <v>106</v>
      </c>
      <c r="N80">
        <v>0.01</v>
      </c>
      <c r="O80">
        <v>1</v>
      </c>
      <c r="P80">
        <v>72.5</v>
      </c>
      <c r="Q80">
        <v>1</v>
      </c>
      <c r="R80">
        <v>1</v>
      </c>
      <c r="S80">
        <v>0.2</v>
      </c>
      <c r="T80">
        <v>3.4</v>
      </c>
      <c r="U80">
        <v>81.3</v>
      </c>
      <c r="V80">
        <v>0.1</v>
      </c>
      <c r="W80">
        <v>0.3</v>
      </c>
      <c r="X80">
        <v>2.2999999999999998</v>
      </c>
      <c r="Z80">
        <v>0.5</v>
      </c>
      <c r="AA80">
        <v>2</v>
      </c>
      <c r="AB80">
        <v>0.1</v>
      </c>
      <c r="AC80">
        <v>3.2000000000000001E-2</v>
      </c>
      <c r="AD80">
        <v>3</v>
      </c>
      <c r="AE80">
        <v>2E-3</v>
      </c>
      <c r="AF80">
        <v>0.6</v>
      </c>
      <c r="AG80">
        <v>1</v>
      </c>
      <c r="AH80">
        <v>1</v>
      </c>
      <c r="AI80">
        <v>32</v>
      </c>
    </row>
    <row r="81" spans="1:35" x14ac:dyDescent="0.2">
      <c r="A81" s="1">
        <v>45236</v>
      </c>
      <c r="B81">
        <v>512</v>
      </c>
      <c r="C81">
        <v>1483</v>
      </c>
      <c r="D81">
        <v>919</v>
      </c>
      <c r="E81">
        <v>969</v>
      </c>
      <c r="F81">
        <v>6.9</v>
      </c>
      <c r="G81">
        <v>76.900000000000006</v>
      </c>
      <c r="H81">
        <v>2</v>
      </c>
      <c r="I81">
        <v>0.4</v>
      </c>
      <c r="J81">
        <v>0.2</v>
      </c>
      <c r="K81">
        <v>8.51</v>
      </c>
      <c r="L81">
        <v>100</v>
      </c>
      <c r="M81">
        <v>54</v>
      </c>
      <c r="N81">
        <v>0.01</v>
      </c>
      <c r="O81">
        <v>1</v>
      </c>
      <c r="P81">
        <v>1.8</v>
      </c>
      <c r="Q81">
        <v>1</v>
      </c>
      <c r="R81">
        <v>1</v>
      </c>
      <c r="S81">
        <v>0.1</v>
      </c>
      <c r="T81">
        <v>0.1</v>
      </c>
      <c r="U81">
        <v>3.6</v>
      </c>
      <c r="V81">
        <v>0.1</v>
      </c>
      <c r="W81">
        <v>0.1</v>
      </c>
      <c r="X81">
        <v>1.2</v>
      </c>
      <c r="Y81">
        <v>2.1</v>
      </c>
      <c r="Z81">
        <v>0.5</v>
      </c>
      <c r="AA81">
        <v>1</v>
      </c>
      <c r="AB81">
        <v>0.1</v>
      </c>
      <c r="AC81">
        <v>5.0000000000000001E-3</v>
      </c>
      <c r="AD81">
        <v>3</v>
      </c>
      <c r="AE81">
        <v>2E-3</v>
      </c>
      <c r="AF81">
        <v>0.2</v>
      </c>
      <c r="AG81">
        <v>1</v>
      </c>
      <c r="AH81">
        <v>1</v>
      </c>
      <c r="AI81">
        <v>5</v>
      </c>
    </row>
    <row r="82" spans="1:35" x14ac:dyDescent="0.2">
      <c r="A82" s="1">
        <v>45236</v>
      </c>
      <c r="B82">
        <v>572</v>
      </c>
      <c r="C82">
        <v>1582</v>
      </c>
      <c r="D82">
        <v>909</v>
      </c>
      <c r="E82">
        <v>592</v>
      </c>
      <c r="F82">
        <v>6.9</v>
      </c>
      <c r="G82">
        <v>76.400000000000006</v>
      </c>
      <c r="H82">
        <v>2</v>
      </c>
      <c r="I82">
        <v>0.4</v>
      </c>
      <c r="J82">
        <v>0.2</v>
      </c>
      <c r="K82">
        <v>8.64</v>
      </c>
      <c r="L82">
        <v>100</v>
      </c>
      <c r="M82">
        <v>57</v>
      </c>
      <c r="N82">
        <v>0.01</v>
      </c>
      <c r="O82">
        <v>1</v>
      </c>
      <c r="P82">
        <v>1.8</v>
      </c>
      <c r="Q82">
        <v>1</v>
      </c>
      <c r="R82">
        <v>1</v>
      </c>
      <c r="S82">
        <v>0.1</v>
      </c>
      <c r="T82">
        <v>0.1</v>
      </c>
      <c r="U82">
        <v>3.3</v>
      </c>
      <c r="V82">
        <v>0.1</v>
      </c>
      <c r="W82">
        <v>0.1</v>
      </c>
      <c r="X82">
        <v>1.2</v>
      </c>
      <c r="Y82">
        <v>2</v>
      </c>
      <c r="Z82">
        <v>0.5</v>
      </c>
      <c r="AA82">
        <v>1</v>
      </c>
      <c r="AB82">
        <v>0.1</v>
      </c>
      <c r="AC82">
        <v>5.0000000000000001E-3</v>
      </c>
      <c r="AD82">
        <v>3</v>
      </c>
      <c r="AE82">
        <v>2E-3</v>
      </c>
      <c r="AF82">
        <v>0.2</v>
      </c>
      <c r="AG82">
        <v>1</v>
      </c>
      <c r="AH82">
        <v>1</v>
      </c>
      <c r="AI82">
        <v>5</v>
      </c>
    </row>
    <row r="83" spans="1:35" x14ac:dyDescent="0.2">
      <c r="A83" s="1">
        <v>45236</v>
      </c>
      <c r="B83">
        <v>3726</v>
      </c>
      <c r="C83">
        <v>30980</v>
      </c>
      <c r="D83">
        <v>39250</v>
      </c>
      <c r="E83">
        <v>40565</v>
      </c>
      <c r="F83">
        <v>7.6</v>
      </c>
      <c r="G83">
        <v>144</v>
      </c>
      <c r="H83">
        <v>4</v>
      </c>
      <c r="I83">
        <v>4</v>
      </c>
      <c r="J83">
        <v>4</v>
      </c>
      <c r="K83">
        <v>59.55</v>
      </c>
      <c r="L83">
        <v>1000</v>
      </c>
      <c r="M83">
        <v>388</v>
      </c>
      <c r="N83">
        <v>0.01</v>
      </c>
      <c r="O83">
        <v>1</v>
      </c>
      <c r="P83">
        <v>33.4</v>
      </c>
      <c r="Q83">
        <v>1</v>
      </c>
      <c r="R83">
        <v>1</v>
      </c>
      <c r="S83">
        <v>0.3</v>
      </c>
      <c r="T83">
        <v>6.3</v>
      </c>
      <c r="U83">
        <v>364</v>
      </c>
      <c r="V83">
        <v>0.1</v>
      </c>
      <c r="W83">
        <v>0.5</v>
      </c>
      <c r="X83">
        <v>0.1</v>
      </c>
      <c r="Y83">
        <v>46</v>
      </c>
      <c r="Z83">
        <v>0.5</v>
      </c>
      <c r="AA83">
        <v>2</v>
      </c>
      <c r="AB83">
        <v>0.1</v>
      </c>
      <c r="AC83">
        <v>1.9E-2</v>
      </c>
      <c r="AD83">
        <v>3</v>
      </c>
      <c r="AE83">
        <v>2E-3</v>
      </c>
      <c r="AF83">
        <v>0.3</v>
      </c>
      <c r="AG83">
        <v>1</v>
      </c>
      <c r="AH83">
        <v>2</v>
      </c>
      <c r="AI83">
        <v>19</v>
      </c>
    </row>
    <row r="84" spans="1:35" x14ac:dyDescent="0.2">
      <c r="A84" s="1">
        <v>45236</v>
      </c>
      <c r="B84">
        <v>1756</v>
      </c>
      <c r="C84">
        <v>8120</v>
      </c>
      <c r="D84">
        <v>2365</v>
      </c>
      <c r="E84">
        <v>5905</v>
      </c>
      <c r="F84">
        <v>6.5</v>
      </c>
      <c r="G84">
        <v>53</v>
      </c>
      <c r="H84">
        <v>2</v>
      </c>
      <c r="I84">
        <v>0.4</v>
      </c>
      <c r="J84">
        <v>0.2</v>
      </c>
      <c r="K84">
        <v>34.69</v>
      </c>
      <c r="L84">
        <v>100</v>
      </c>
      <c r="M84">
        <v>82</v>
      </c>
      <c r="N84">
        <v>0.01</v>
      </c>
      <c r="O84">
        <v>1</v>
      </c>
      <c r="P84">
        <v>9.6</v>
      </c>
      <c r="Q84">
        <v>1</v>
      </c>
      <c r="R84">
        <v>1</v>
      </c>
      <c r="S84">
        <v>0.1</v>
      </c>
      <c r="T84">
        <v>0.9</v>
      </c>
      <c r="U84">
        <v>21.9</v>
      </c>
      <c r="V84">
        <v>0.1</v>
      </c>
      <c r="W84">
        <v>0.1</v>
      </c>
      <c r="X84">
        <v>2</v>
      </c>
      <c r="Y84">
        <v>6.8</v>
      </c>
      <c r="Z84">
        <v>0.5</v>
      </c>
      <c r="AA84">
        <v>1</v>
      </c>
      <c r="AB84">
        <v>0.1</v>
      </c>
      <c r="AC84">
        <v>5.0000000000000001E-3</v>
      </c>
      <c r="AD84">
        <v>3</v>
      </c>
      <c r="AE84">
        <v>2E-3</v>
      </c>
      <c r="AF84">
        <v>0.4</v>
      </c>
      <c r="AG84">
        <v>1</v>
      </c>
      <c r="AH84">
        <v>1</v>
      </c>
      <c r="AI84">
        <v>5</v>
      </c>
    </row>
    <row r="85" spans="1:35" x14ac:dyDescent="0.2">
      <c r="A85" s="1">
        <v>45236</v>
      </c>
      <c r="D85">
        <v>3049</v>
      </c>
      <c r="E85">
        <v>14950</v>
      </c>
    </row>
    <row r="86" spans="1:35" x14ac:dyDescent="0.2">
      <c r="A86" s="1">
        <v>45236</v>
      </c>
      <c r="B86">
        <v>6648</v>
      </c>
      <c r="C86">
        <v>27100</v>
      </c>
      <c r="D86">
        <v>4023</v>
      </c>
      <c r="E86">
        <v>19830</v>
      </c>
      <c r="F86">
        <v>6</v>
      </c>
      <c r="G86">
        <v>75.3</v>
      </c>
      <c r="H86">
        <v>2</v>
      </c>
      <c r="I86">
        <v>0.4</v>
      </c>
      <c r="J86">
        <v>0.2</v>
      </c>
      <c r="K86">
        <v>29.54</v>
      </c>
      <c r="L86">
        <v>100</v>
      </c>
      <c r="M86">
        <v>175</v>
      </c>
      <c r="N86">
        <v>0.01</v>
      </c>
      <c r="O86">
        <v>1</v>
      </c>
      <c r="P86">
        <v>38.700000000000003</v>
      </c>
      <c r="Q86">
        <v>1</v>
      </c>
      <c r="R86">
        <v>1</v>
      </c>
      <c r="S86">
        <v>0.1</v>
      </c>
      <c r="T86">
        <v>2.2999999999999998</v>
      </c>
      <c r="U86">
        <v>85.1</v>
      </c>
      <c r="V86">
        <v>0.1</v>
      </c>
      <c r="W86">
        <v>0.2</v>
      </c>
      <c r="X86">
        <v>1.2</v>
      </c>
      <c r="Y86">
        <v>16.3</v>
      </c>
      <c r="Z86">
        <v>0.5</v>
      </c>
      <c r="AA86">
        <v>1</v>
      </c>
      <c r="AB86">
        <v>0.1</v>
      </c>
      <c r="AC86">
        <v>1.4E-2</v>
      </c>
      <c r="AD86">
        <v>3</v>
      </c>
      <c r="AE86">
        <v>2E-3</v>
      </c>
      <c r="AF86">
        <v>0.9</v>
      </c>
      <c r="AG86">
        <v>1</v>
      </c>
      <c r="AH86">
        <v>1</v>
      </c>
      <c r="AI86">
        <v>14</v>
      </c>
    </row>
    <row r="87" spans="1:35" x14ac:dyDescent="0.2">
      <c r="A87" s="1">
        <v>45236</v>
      </c>
      <c r="B87">
        <v>3587</v>
      </c>
      <c r="C87">
        <v>24540</v>
      </c>
      <c r="D87">
        <v>2527</v>
      </c>
      <c r="E87">
        <v>17145</v>
      </c>
      <c r="F87">
        <v>7.2</v>
      </c>
      <c r="G87">
        <v>151</v>
      </c>
      <c r="H87">
        <v>2</v>
      </c>
      <c r="I87">
        <v>0.4</v>
      </c>
      <c r="J87">
        <v>0.2</v>
      </c>
      <c r="K87">
        <v>26.04</v>
      </c>
      <c r="L87">
        <v>100</v>
      </c>
      <c r="M87">
        <v>809</v>
      </c>
      <c r="N87">
        <v>0.01</v>
      </c>
      <c r="O87">
        <v>1</v>
      </c>
      <c r="P87">
        <v>18.399999999999999</v>
      </c>
      <c r="Q87">
        <v>1</v>
      </c>
      <c r="R87">
        <v>1</v>
      </c>
      <c r="S87">
        <v>0.2</v>
      </c>
      <c r="T87">
        <v>2.6</v>
      </c>
      <c r="U87">
        <v>117</v>
      </c>
      <c r="V87">
        <v>0.1</v>
      </c>
      <c r="W87">
        <v>0.2</v>
      </c>
      <c r="X87">
        <v>0.1</v>
      </c>
      <c r="Y87">
        <v>21.4</v>
      </c>
      <c r="Z87">
        <v>0.5</v>
      </c>
      <c r="AA87">
        <v>1</v>
      </c>
      <c r="AB87">
        <v>0.1</v>
      </c>
      <c r="AC87">
        <v>1.6E-2</v>
      </c>
      <c r="AD87">
        <v>3</v>
      </c>
      <c r="AE87">
        <v>2E-3</v>
      </c>
      <c r="AF87">
        <v>0.3</v>
      </c>
      <c r="AG87">
        <v>1</v>
      </c>
      <c r="AH87">
        <v>1</v>
      </c>
      <c r="AI87">
        <v>16</v>
      </c>
    </row>
    <row r="88" spans="1:35" x14ac:dyDescent="0.2">
      <c r="A88" s="1">
        <v>45237</v>
      </c>
      <c r="B88">
        <v>7651</v>
      </c>
      <c r="C88">
        <v>22380</v>
      </c>
      <c r="D88">
        <v>13320</v>
      </c>
      <c r="E88">
        <v>18310</v>
      </c>
      <c r="F88">
        <v>6.9</v>
      </c>
      <c r="G88">
        <v>93.1</v>
      </c>
      <c r="H88">
        <v>2</v>
      </c>
      <c r="I88">
        <v>0.4</v>
      </c>
      <c r="J88">
        <v>0.2</v>
      </c>
      <c r="K88">
        <v>20.399999999999999</v>
      </c>
      <c r="L88">
        <v>100</v>
      </c>
      <c r="M88">
        <v>123</v>
      </c>
      <c r="N88">
        <v>0.01</v>
      </c>
      <c r="O88">
        <v>1</v>
      </c>
      <c r="P88">
        <v>30.4</v>
      </c>
      <c r="Q88">
        <v>1</v>
      </c>
      <c r="R88">
        <v>1</v>
      </c>
      <c r="S88">
        <v>0.1</v>
      </c>
      <c r="T88">
        <v>1.9</v>
      </c>
      <c r="U88">
        <v>53.7</v>
      </c>
      <c r="V88">
        <v>0.1</v>
      </c>
      <c r="W88">
        <v>0.2</v>
      </c>
      <c r="X88">
        <v>0.9</v>
      </c>
      <c r="Y88">
        <v>11.7</v>
      </c>
      <c r="Z88">
        <v>0.5</v>
      </c>
      <c r="AA88">
        <v>1</v>
      </c>
      <c r="AB88">
        <v>0.1</v>
      </c>
      <c r="AC88">
        <v>1.2E-2</v>
      </c>
      <c r="AD88">
        <v>3</v>
      </c>
      <c r="AE88">
        <v>2E-3</v>
      </c>
      <c r="AF88">
        <v>0.2</v>
      </c>
      <c r="AG88">
        <v>1</v>
      </c>
      <c r="AH88">
        <v>1</v>
      </c>
      <c r="AI88">
        <v>12</v>
      </c>
    </row>
    <row r="89" spans="1:35" x14ac:dyDescent="0.2">
      <c r="A89" s="1">
        <v>45237</v>
      </c>
      <c r="B89">
        <v>3596</v>
      </c>
      <c r="C89">
        <v>23190</v>
      </c>
      <c r="D89">
        <v>4003</v>
      </c>
      <c r="E89">
        <v>14408</v>
      </c>
      <c r="F89">
        <v>6.5</v>
      </c>
      <c r="G89">
        <v>71.099999999999994</v>
      </c>
      <c r="H89">
        <v>2</v>
      </c>
      <c r="I89">
        <v>0.4</v>
      </c>
      <c r="J89">
        <v>0.2</v>
      </c>
      <c r="K89">
        <v>22.62</v>
      </c>
      <c r="L89">
        <v>1000</v>
      </c>
      <c r="M89">
        <v>143</v>
      </c>
      <c r="N89">
        <v>0.01</v>
      </c>
      <c r="O89">
        <v>1</v>
      </c>
      <c r="P89">
        <v>43.1</v>
      </c>
      <c r="Q89">
        <v>1</v>
      </c>
      <c r="R89">
        <v>1</v>
      </c>
      <c r="S89">
        <v>0.1</v>
      </c>
      <c r="T89">
        <v>1.9</v>
      </c>
      <c r="U89">
        <v>70.7</v>
      </c>
      <c r="V89">
        <v>0.1</v>
      </c>
      <c r="W89">
        <v>0.3</v>
      </c>
      <c r="X89">
        <v>0.4</v>
      </c>
      <c r="Y89">
        <v>18.7</v>
      </c>
      <c r="Z89">
        <v>0.5</v>
      </c>
      <c r="AA89">
        <v>1</v>
      </c>
      <c r="AB89">
        <v>0.1</v>
      </c>
      <c r="AC89">
        <v>0.02</v>
      </c>
      <c r="AD89">
        <v>3</v>
      </c>
      <c r="AE89">
        <v>2E-3</v>
      </c>
      <c r="AF89">
        <v>1.1000000000000001</v>
      </c>
      <c r="AG89">
        <v>1</v>
      </c>
      <c r="AH89">
        <v>1</v>
      </c>
      <c r="AI89">
        <v>20</v>
      </c>
    </row>
    <row r="90" spans="1:35" x14ac:dyDescent="0.2">
      <c r="A90" s="1">
        <v>45237</v>
      </c>
      <c r="B90">
        <v>8152</v>
      </c>
      <c r="C90">
        <v>36760</v>
      </c>
      <c r="D90">
        <v>6940</v>
      </c>
      <c r="E90">
        <v>27218</v>
      </c>
      <c r="F90">
        <v>6.4</v>
      </c>
      <c r="G90">
        <v>78.099999999999994</v>
      </c>
      <c r="H90">
        <v>2</v>
      </c>
      <c r="I90">
        <v>0.4</v>
      </c>
      <c r="J90">
        <v>0.2</v>
      </c>
      <c r="K90">
        <v>27.9</v>
      </c>
      <c r="L90">
        <v>1000</v>
      </c>
      <c r="M90">
        <v>265</v>
      </c>
      <c r="N90">
        <v>0.01</v>
      </c>
      <c r="O90">
        <v>1</v>
      </c>
      <c r="P90">
        <v>45.6</v>
      </c>
      <c r="Q90">
        <v>1</v>
      </c>
      <c r="R90">
        <v>1</v>
      </c>
      <c r="S90">
        <v>0.2</v>
      </c>
      <c r="T90">
        <v>3.1</v>
      </c>
      <c r="U90">
        <v>95</v>
      </c>
      <c r="V90">
        <v>0.1</v>
      </c>
      <c r="W90">
        <v>0.3</v>
      </c>
      <c r="X90">
        <v>0.1</v>
      </c>
      <c r="Y90">
        <v>19</v>
      </c>
      <c r="Z90">
        <v>0.5</v>
      </c>
      <c r="AA90">
        <v>1</v>
      </c>
      <c r="AB90">
        <v>0.1</v>
      </c>
      <c r="AC90">
        <v>1.7000000000000001E-2</v>
      </c>
      <c r="AD90">
        <v>3</v>
      </c>
      <c r="AE90">
        <v>2E-3</v>
      </c>
      <c r="AF90">
        <v>1</v>
      </c>
      <c r="AG90">
        <v>1</v>
      </c>
      <c r="AH90">
        <v>1</v>
      </c>
      <c r="AI90">
        <v>17</v>
      </c>
    </row>
    <row r="91" spans="1:35" x14ac:dyDescent="0.2">
      <c r="A91" s="1">
        <v>45238</v>
      </c>
      <c r="B91">
        <v>3721</v>
      </c>
      <c r="C91">
        <v>9980</v>
      </c>
      <c r="D91">
        <v>6560</v>
      </c>
      <c r="E91">
        <v>5406</v>
      </c>
      <c r="F91">
        <v>7.3</v>
      </c>
      <c r="G91">
        <v>170</v>
      </c>
      <c r="H91">
        <v>2</v>
      </c>
      <c r="I91">
        <v>0.4</v>
      </c>
      <c r="J91">
        <v>0.2</v>
      </c>
      <c r="K91">
        <v>27.56</v>
      </c>
      <c r="L91">
        <v>100</v>
      </c>
      <c r="M91">
        <v>229</v>
      </c>
      <c r="N91">
        <v>0.01</v>
      </c>
      <c r="O91">
        <v>1</v>
      </c>
      <c r="P91">
        <v>6.7</v>
      </c>
      <c r="Q91">
        <v>1</v>
      </c>
      <c r="R91">
        <v>1</v>
      </c>
      <c r="S91">
        <v>0.1</v>
      </c>
      <c r="T91">
        <v>0.5</v>
      </c>
      <c r="U91">
        <v>11.4</v>
      </c>
      <c r="V91">
        <v>0.1</v>
      </c>
      <c r="W91">
        <v>0.1</v>
      </c>
      <c r="X91">
        <v>0.8</v>
      </c>
      <c r="Y91">
        <v>3.7</v>
      </c>
      <c r="Z91">
        <v>0.5</v>
      </c>
      <c r="AA91">
        <v>1</v>
      </c>
      <c r="AB91">
        <v>0.1</v>
      </c>
      <c r="AC91">
        <v>5.0000000000000001E-3</v>
      </c>
      <c r="AD91">
        <v>3</v>
      </c>
      <c r="AE91">
        <v>2E-3</v>
      </c>
      <c r="AF91">
        <v>0.2</v>
      </c>
      <c r="AG91">
        <v>1</v>
      </c>
      <c r="AH91">
        <v>1</v>
      </c>
      <c r="AI91">
        <v>5</v>
      </c>
    </row>
    <row r="92" spans="1:35" x14ac:dyDescent="0.2">
      <c r="A92" s="1">
        <v>45238</v>
      </c>
      <c r="B92">
        <v>3325</v>
      </c>
      <c r="C92">
        <v>13560</v>
      </c>
      <c r="D92">
        <v>4598</v>
      </c>
      <c r="E92">
        <v>6394</v>
      </c>
      <c r="F92">
        <v>6.4</v>
      </c>
      <c r="G92">
        <v>81.400000000000006</v>
      </c>
      <c r="H92">
        <v>2</v>
      </c>
      <c r="I92">
        <v>0.4</v>
      </c>
      <c r="J92">
        <v>0.27</v>
      </c>
      <c r="K92">
        <v>23.54</v>
      </c>
      <c r="L92">
        <v>100</v>
      </c>
      <c r="M92">
        <v>193</v>
      </c>
      <c r="N92">
        <v>0.01</v>
      </c>
      <c r="O92">
        <v>1</v>
      </c>
      <c r="P92">
        <v>23.9</v>
      </c>
      <c r="Q92">
        <v>1</v>
      </c>
      <c r="R92">
        <v>1</v>
      </c>
      <c r="S92">
        <v>0.1</v>
      </c>
      <c r="T92">
        <v>1.2</v>
      </c>
      <c r="U92">
        <v>38</v>
      </c>
      <c r="V92">
        <v>0.1</v>
      </c>
      <c r="W92">
        <v>0.1</v>
      </c>
      <c r="X92">
        <v>2.6</v>
      </c>
      <c r="Y92">
        <v>11.1</v>
      </c>
      <c r="Z92">
        <v>0.5</v>
      </c>
      <c r="AA92">
        <v>1</v>
      </c>
      <c r="AB92">
        <v>0.1</v>
      </c>
      <c r="AC92">
        <v>1.2E-2</v>
      </c>
      <c r="AD92">
        <v>3</v>
      </c>
      <c r="AE92">
        <v>2E-3</v>
      </c>
      <c r="AF92">
        <v>2</v>
      </c>
      <c r="AG92">
        <v>1</v>
      </c>
      <c r="AH92">
        <v>1</v>
      </c>
      <c r="AI92">
        <v>12</v>
      </c>
    </row>
    <row r="93" spans="1:35" x14ac:dyDescent="0.2">
      <c r="A93" s="1">
        <v>45239</v>
      </c>
      <c r="B93">
        <v>40</v>
      </c>
      <c r="C93">
        <v>628</v>
      </c>
      <c r="D93">
        <v>156</v>
      </c>
      <c r="E93">
        <v>482</v>
      </c>
      <c r="F93">
        <v>7.3</v>
      </c>
      <c r="G93">
        <v>4</v>
      </c>
      <c r="H93">
        <v>22.9</v>
      </c>
      <c r="I93">
        <v>0.4</v>
      </c>
      <c r="J93">
        <v>22.9</v>
      </c>
      <c r="K93">
        <v>8.2899999999999991</v>
      </c>
      <c r="L93">
        <v>100</v>
      </c>
      <c r="M93">
        <v>232</v>
      </c>
      <c r="N93">
        <v>0.01</v>
      </c>
      <c r="O93">
        <v>1</v>
      </c>
      <c r="P93">
        <v>0.9</v>
      </c>
      <c r="Q93">
        <v>1</v>
      </c>
      <c r="R93">
        <v>1</v>
      </c>
      <c r="S93">
        <v>0.1</v>
      </c>
      <c r="T93">
        <v>0.1</v>
      </c>
      <c r="U93">
        <v>1.6</v>
      </c>
      <c r="V93">
        <v>0.1</v>
      </c>
      <c r="W93">
        <v>0.1</v>
      </c>
      <c r="X93">
        <v>0.2</v>
      </c>
      <c r="Y93">
        <v>0.4</v>
      </c>
      <c r="Z93">
        <v>0.5</v>
      </c>
      <c r="AA93">
        <v>1</v>
      </c>
      <c r="AB93">
        <v>0.1</v>
      </c>
      <c r="AC93">
        <v>5.0000000000000001E-3</v>
      </c>
      <c r="AD93">
        <v>3</v>
      </c>
      <c r="AE93">
        <v>2E-3</v>
      </c>
      <c r="AF93">
        <v>0.2</v>
      </c>
      <c r="AG93">
        <v>1</v>
      </c>
      <c r="AH93">
        <v>1</v>
      </c>
      <c r="AI93">
        <v>5</v>
      </c>
    </row>
    <row r="94" spans="1:35" x14ac:dyDescent="0.2">
      <c r="A94" s="1">
        <v>45239</v>
      </c>
      <c r="B94">
        <v>2401</v>
      </c>
      <c r="C94">
        <v>20710</v>
      </c>
      <c r="D94">
        <v>3211</v>
      </c>
      <c r="E94">
        <v>12902</v>
      </c>
      <c r="F94">
        <v>7</v>
      </c>
      <c r="G94">
        <v>60.3</v>
      </c>
      <c r="H94">
        <v>2</v>
      </c>
      <c r="I94">
        <v>0.4</v>
      </c>
      <c r="J94">
        <v>0.2</v>
      </c>
      <c r="K94">
        <v>19.149999999999999</v>
      </c>
      <c r="L94">
        <v>100</v>
      </c>
      <c r="M94">
        <v>166</v>
      </c>
      <c r="N94">
        <v>0.01</v>
      </c>
      <c r="O94">
        <v>1</v>
      </c>
      <c r="P94">
        <v>43</v>
      </c>
      <c r="Q94">
        <v>1</v>
      </c>
      <c r="R94">
        <v>1</v>
      </c>
      <c r="S94">
        <v>0.1</v>
      </c>
      <c r="T94">
        <v>1.8</v>
      </c>
      <c r="U94">
        <v>53</v>
      </c>
      <c r="V94">
        <v>0.1</v>
      </c>
      <c r="W94">
        <v>0.2</v>
      </c>
      <c r="X94">
        <v>0.5</v>
      </c>
      <c r="Y94">
        <v>16.5</v>
      </c>
      <c r="Z94">
        <v>0.5</v>
      </c>
      <c r="AA94">
        <v>1</v>
      </c>
      <c r="AB94">
        <v>0.1</v>
      </c>
      <c r="AC94">
        <v>1.2999999999999999E-2</v>
      </c>
      <c r="AD94">
        <v>3</v>
      </c>
      <c r="AE94">
        <v>2E-3</v>
      </c>
      <c r="AF94">
        <v>0.3</v>
      </c>
      <c r="AG94">
        <v>1</v>
      </c>
      <c r="AH94">
        <v>1</v>
      </c>
      <c r="AI94">
        <v>13</v>
      </c>
    </row>
    <row r="95" spans="1:35" x14ac:dyDescent="0.2">
      <c r="A95" s="1">
        <v>45239</v>
      </c>
      <c r="B95">
        <v>2560</v>
      </c>
      <c r="C95">
        <v>11180</v>
      </c>
      <c r="D95">
        <v>5030</v>
      </c>
      <c r="E95">
        <v>5912</v>
      </c>
      <c r="F95">
        <v>6.6</v>
      </c>
      <c r="G95">
        <v>99.2</v>
      </c>
      <c r="H95">
        <v>2</v>
      </c>
      <c r="I95">
        <v>0.4</v>
      </c>
      <c r="J95">
        <v>0.2</v>
      </c>
      <c r="K95">
        <v>25.83</v>
      </c>
      <c r="L95">
        <v>100</v>
      </c>
      <c r="M95">
        <v>165</v>
      </c>
      <c r="N95">
        <v>0.01</v>
      </c>
      <c r="O95">
        <v>1</v>
      </c>
      <c r="P95">
        <v>17.2</v>
      </c>
      <c r="Q95">
        <v>1</v>
      </c>
      <c r="R95">
        <v>1</v>
      </c>
      <c r="S95">
        <v>0.1</v>
      </c>
      <c r="T95">
        <v>0.9</v>
      </c>
      <c r="U95">
        <v>24.6</v>
      </c>
      <c r="V95">
        <v>0.1</v>
      </c>
      <c r="W95">
        <v>0.1</v>
      </c>
      <c r="X95">
        <v>0.5</v>
      </c>
      <c r="Y95">
        <v>7.5</v>
      </c>
      <c r="Z95">
        <v>0.5</v>
      </c>
      <c r="AA95">
        <v>1</v>
      </c>
      <c r="AB95">
        <v>0.1</v>
      </c>
      <c r="AC95">
        <v>7.0000000000000001E-3</v>
      </c>
      <c r="AD95">
        <v>3</v>
      </c>
      <c r="AE95">
        <v>2E-3</v>
      </c>
      <c r="AF95">
        <v>0.6</v>
      </c>
      <c r="AG95">
        <v>1</v>
      </c>
      <c r="AH95">
        <v>1</v>
      </c>
      <c r="AI95">
        <v>7</v>
      </c>
    </row>
    <row r="96" spans="1:35" x14ac:dyDescent="0.2">
      <c r="A96" s="1">
        <v>45240</v>
      </c>
      <c r="B96">
        <v>2859</v>
      </c>
      <c r="C96">
        <v>14070</v>
      </c>
      <c r="D96">
        <v>12370</v>
      </c>
      <c r="E96">
        <v>7886</v>
      </c>
      <c r="F96">
        <v>7.1</v>
      </c>
      <c r="G96">
        <v>16.399999999999999</v>
      </c>
      <c r="H96">
        <v>2</v>
      </c>
      <c r="I96">
        <v>0.4</v>
      </c>
      <c r="J96">
        <v>0.2</v>
      </c>
      <c r="K96">
        <v>11.5</v>
      </c>
      <c r="L96">
        <v>100</v>
      </c>
      <c r="M96">
        <v>107</v>
      </c>
      <c r="N96">
        <v>0.01</v>
      </c>
      <c r="O96">
        <v>1</v>
      </c>
      <c r="P96">
        <v>7.5</v>
      </c>
      <c r="Q96">
        <v>1</v>
      </c>
      <c r="R96">
        <v>1</v>
      </c>
      <c r="S96">
        <v>0.1</v>
      </c>
      <c r="T96">
        <v>0.5</v>
      </c>
      <c r="U96">
        <v>20.9</v>
      </c>
      <c r="V96">
        <v>0.1</v>
      </c>
      <c r="W96">
        <v>0.1</v>
      </c>
      <c r="X96">
        <v>0.6</v>
      </c>
      <c r="Y96">
        <v>3.1</v>
      </c>
      <c r="Z96">
        <v>0.5</v>
      </c>
      <c r="AA96">
        <v>1</v>
      </c>
      <c r="AB96">
        <v>0.1</v>
      </c>
      <c r="AC96">
        <v>5.0000000000000001E-3</v>
      </c>
      <c r="AD96">
        <v>3</v>
      </c>
      <c r="AE96">
        <v>2E-3</v>
      </c>
      <c r="AF96">
        <v>0.2</v>
      </c>
      <c r="AG96">
        <v>1</v>
      </c>
      <c r="AH96">
        <v>1</v>
      </c>
      <c r="AI96">
        <v>5</v>
      </c>
    </row>
    <row r="97" spans="1:35" x14ac:dyDescent="0.2">
      <c r="A97" s="1">
        <v>45240</v>
      </c>
      <c r="B97">
        <v>664</v>
      </c>
      <c r="C97">
        <v>2418</v>
      </c>
      <c r="D97">
        <v>2172</v>
      </c>
      <c r="E97">
        <v>1062</v>
      </c>
      <c r="F97">
        <v>7.3</v>
      </c>
      <c r="G97">
        <v>49.1</v>
      </c>
      <c r="H97">
        <v>2</v>
      </c>
      <c r="I97">
        <v>0.4</v>
      </c>
      <c r="J97">
        <v>0.2</v>
      </c>
      <c r="K97">
        <v>9.7200000000000006</v>
      </c>
      <c r="L97">
        <v>100</v>
      </c>
      <c r="M97">
        <v>170</v>
      </c>
      <c r="N97">
        <v>0.01</v>
      </c>
      <c r="O97">
        <v>1</v>
      </c>
      <c r="P97">
        <v>2.7</v>
      </c>
      <c r="Q97">
        <v>1</v>
      </c>
      <c r="R97">
        <v>1</v>
      </c>
      <c r="S97">
        <v>0.1</v>
      </c>
      <c r="T97">
        <v>0.3</v>
      </c>
      <c r="U97">
        <v>17.3</v>
      </c>
      <c r="V97">
        <v>0.1</v>
      </c>
      <c r="W97">
        <v>0.1</v>
      </c>
      <c r="X97">
        <v>1.1000000000000001</v>
      </c>
      <c r="Y97">
        <v>4</v>
      </c>
      <c r="Z97">
        <v>0.5</v>
      </c>
      <c r="AA97">
        <v>1</v>
      </c>
      <c r="AB97">
        <v>0.1</v>
      </c>
      <c r="AC97">
        <v>5.0000000000000001E-3</v>
      </c>
      <c r="AD97">
        <v>3</v>
      </c>
      <c r="AE97">
        <v>2E-3</v>
      </c>
      <c r="AF97">
        <v>0.2</v>
      </c>
      <c r="AG97">
        <v>1</v>
      </c>
      <c r="AH97">
        <v>1</v>
      </c>
      <c r="AI97">
        <v>5</v>
      </c>
    </row>
    <row r="98" spans="1:35" x14ac:dyDescent="0.2">
      <c r="A98" s="1">
        <v>45240</v>
      </c>
      <c r="B98">
        <v>9062</v>
      </c>
      <c r="C98">
        <v>29120</v>
      </c>
      <c r="D98">
        <v>8810</v>
      </c>
      <c r="E98">
        <v>13358</v>
      </c>
      <c r="F98">
        <v>5.9</v>
      </c>
      <c r="G98">
        <v>152</v>
      </c>
      <c r="H98">
        <v>2</v>
      </c>
      <c r="I98">
        <v>0.4</v>
      </c>
      <c r="J98">
        <v>0.2</v>
      </c>
      <c r="K98">
        <v>34.93</v>
      </c>
      <c r="L98">
        <v>1000</v>
      </c>
      <c r="M98">
        <v>170</v>
      </c>
      <c r="N98">
        <v>0.01</v>
      </c>
      <c r="O98">
        <v>1</v>
      </c>
      <c r="P98">
        <v>13.2</v>
      </c>
      <c r="Q98">
        <v>1</v>
      </c>
      <c r="R98">
        <v>1</v>
      </c>
      <c r="S98">
        <v>0.1</v>
      </c>
      <c r="T98">
        <v>1.5</v>
      </c>
      <c r="U98">
        <v>78.3</v>
      </c>
      <c r="V98">
        <v>0.1</v>
      </c>
      <c r="W98">
        <v>0.1</v>
      </c>
      <c r="X98">
        <v>0.5</v>
      </c>
      <c r="Y98">
        <v>10.199999999999999</v>
      </c>
      <c r="Z98">
        <v>0.5</v>
      </c>
      <c r="AA98">
        <v>1</v>
      </c>
      <c r="AB98">
        <v>0.1</v>
      </c>
      <c r="AC98">
        <v>0.01</v>
      </c>
      <c r="AD98">
        <v>3</v>
      </c>
      <c r="AE98">
        <v>2E-3</v>
      </c>
      <c r="AF98">
        <v>0.2</v>
      </c>
      <c r="AG98">
        <v>1</v>
      </c>
      <c r="AH98">
        <v>1</v>
      </c>
      <c r="AI98">
        <v>10</v>
      </c>
    </row>
    <row r="99" spans="1:35" x14ac:dyDescent="0.2">
      <c r="A99" s="1">
        <v>45240</v>
      </c>
      <c r="B99">
        <v>6024</v>
      </c>
      <c r="C99">
        <v>22810</v>
      </c>
      <c r="D99">
        <v>4374</v>
      </c>
      <c r="E99">
        <v>13734</v>
      </c>
      <c r="F99">
        <v>6.4</v>
      </c>
      <c r="G99">
        <v>92.9</v>
      </c>
      <c r="H99">
        <v>2</v>
      </c>
      <c r="I99">
        <v>0.4</v>
      </c>
      <c r="J99">
        <v>0.2</v>
      </c>
      <c r="K99">
        <v>38.29</v>
      </c>
      <c r="L99">
        <v>100</v>
      </c>
      <c r="M99">
        <v>158</v>
      </c>
      <c r="N99">
        <v>0.01</v>
      </c>
      <c r="O99">
        <v>1</v>
      </c>
      <c r="P99">
        <v>27.6</v>
      </c>
      <c r="Q99">
        <v>1</v>
      </c>
      <c r="R99">
        <v>1</v>
      </c>
      <c r="S99">
        <v>0.1</v>
      </c>
      <c r="T99">
        <v>1.6</v>
      </c>
      <c r="U99">
        <v>60.6</v>
      </c>
      <c r="V99">
        <v>0.1</v>
      </c>
      <c r="W99">
        <v>0.1</v>
      </c>
      <c r="X99">
        <v>0.7</v>
      </c>
      <c r="Y99">
        <v>8.9</v>
      </c>
      <c r="Z99">
        <v>0.5</v>
      </c>
      <c r="AA99">
        <v>1</v>
      </c>
      <c r="AB99">
        <v>0.1</v>
      </c>
      <c r="AC99">
        <v>1.0999999999999999E-2</v>
      </c>
      <c r="AD99">
        <v>3</v>
      </c>
      <c r="AE99">
        <v>2E-3</v>
      </c>
      <c r="AF99">
        <v>0.5</v>
      </c>
      <c r="AG99">
        <v>1</v>
      </c>
      <c r="AH99">
        <v>1</v>
      </c>
      <c r="AI99">
        <v>11</v>
      </c>
    </row>
    <row r="100" spans="1:35" x14ac:dyDescent="0.2">
      <c r="A100" s="1">
        <v>45240</v>
      </c>
      <c r="B100">
        <v>4328</v>
      </c>
      <c r="C100">
        <v>9100</v>
      </c>
      <c r="D100">
        <v>2877</v>
      </c>
      <c r="E100">
        <v>8028</v>
      </c>
      <c r="F100">
        <v>6.1</v>
      </c>
      <c r="G100">
        <v>52.3</v>
      </c>
      <c r="H100">
        <v>2</v>
      </c>
      <c r="I100">
        <v>0.4</v>
      </c>
      <c r="J100">
        <v>0.2</v>
      </c>
      <c r="K100">
        <v>16.059999999999999</v>
      </c>
      <c r="L100">
        <v>100</v>
      </c>
      <c r="M100">
        <v>120</v>
      </c>
      <c r="N100">
        <v>0.01</v>
      </c>
      <c r="O100">
        <v>1</v>
      </c>
      <c r="P100">
        <v>7</v>
      </c>
      <c r="Q100">
        <v>1</v>
      </c>
      <c r="R100">
        <v>1</v>
      </c>
      <c r="S100">
        <v>0.1</v>
      </c>
      <c r="T100">
        <v>0.4</v>
      </c>
      <c r="U100">
        <v>11.3</v>
      </c>
      <c r="V100">
        <v>0.1</v>
      </c>
      <c r="W100">
        <v>0.1</v>
      </c>
      <c r="X100">
        <v>1.2</v>
      </c>
      <c r="Y100">
        <v>3.3</v>
      </c>
      <c r="Z100">
        <v>0.5</v>
      </c>
      <c r="AA100">
        <v>1</v>
      </c>
      <c r="AB100">
        <v>0.1</v>
      </c>
      <c r="AC100">
        <v>5.0000000000000001E-3</v>
      </c>
      <c r="AD100">
        <v>3</v>
      </c>
      <c r="AE100">
        <v>2E-3</v>
      </c>
      <c r="AF100">
        <v>0.2</v>
      </c>
      <c r="AG100">
        <v>1</v>
      </c>
      <c r="AH100">
        <v>1</v>
      </c>
      <c r="AI100">
        <v>5</v>
      </c>
    </row>
    <row r="101" spans="1:35" x14ac:dyDescent="0.2">
      <c r="A101" s="1">
        <v>45243</v>
      </c>
      <c r="D101">
        <v>4465</v>
      </c>
      <c r="E101">
        <v>10803</v>
      </c>
    </row>
    <row r="102" spans="1:35" x14ac:dyDescent="0.2">
      <c r="A102" s="1">
        <v>45243</v>
      </c>
      <c r="B102">
        <v>4730</v>
      </c>
      <c r="C102">
        <v>15610</v>
      </c>
      <c r="D102">
        <v>5880</v>
      </c>
      <c r="E102">
        <v>19710</v>
      </c>
      <c r="F102">
        <v>5.8</v>
      </c>
      <c r="G102">
        <v>104</v>
      </c>
      <c r="H102">
        <v>2</v>
      </c>
      <c r="I102">
        <v>0.4</v>
      </c>
      <c r="J102">
        <v>0.2</v>
      </c>
      <c r="K102">
        <v>35.049999999999997</v>
      </c>
      <c r="L102">
        <v>100</v>
      </c>
      <c r="M102">
        <v>148</v>
      </c>
      <c r="N102">
        <v>0.01</v>
      </c>
      <c r="O102">
        <v>1</v>
      </c>
      <c r="P102">
        <v>8.3000000000000007</v>
      </c>
      <c r="Q102">
        <v>1</v>
      </c>
      <c r="R102">
        <v>1</v>
      </c>
      <c r="S102">
        <v>0.1</v>
      </c>
      <c r="T102">
        <v>0.8</v>
      </c>
      <c r="U102">
        <v>14.9</v>
      </c>
      <c r="V102">
        <v>0.1</v>
      </c>
      <c r="W102">
        <v>0.1</v>
      </c>
      <c r="X102">
        <v>1.5</v>
      </c>
      <c r="Y102">
        <v>5</v>
      </c>
      <c r="Z102">
        <v>0.5</v>
      </c>
      <c r="AA102">
        <v>1</v>
      </c>
      <c r="AB102">
        <v>0.1</v>
      </c>
      <c r="AC102">
        <v>7.0000000000000001E-3</v>
      </c>
      <c r="AD102">
        <v>3</v>
      </c>
      <c r="AE102">
        <v>2E-3</v>
      </c>
      <c r="AF102">
        <v>0.2</v>
      </c>
      <c r="AG102">
        <v>1</v>
      </c>
      <c r="AH102">
        <v>1</v>
      </c>
      <c r="AI102">
        <v>7</v>
      </c>
    </row>
    <row r="103" spans="1:35" x14ac:dyDescent="0.2">
      <c r="A103" s="1">
        <v>45244</v>
      </c>
      <c r="B103">
        <v>950</v>
      </c>
      <c r="C103">
        <v>6300</v>
      </c>
      <c r="D103">
        <v>3190</v>
      </c>
      <c r="E103">
        <v>3530</v>
      </c>
      <c r="F103">
        <v>6.9</v>
      </c>
      <c r="G103">
        <v>165</v>
      </c>
      <c r="H103">
        <v>2</v>
      </c>
      <c r="I103">
        <v>0.4</v>
      </c>
      <c r="J103">
        <v>1.59</v>
      </c>
      <c r="K103">
        <v>25.64</v>
      </c>
      <c r="L103">
        <v>100</v>
      </c>
      <c r="M103">
        <v>112</v>
      </c>
      <c r="N103">
        <v>0.01</v>
      </c>
      <c r="O103">
        <v>1</v>
      </c>
      <c r="P103">
        <v>4.8</v>
      </c>
      <c r="Q103">
        <v>1</v>
      </c>
      <c r="R103">
        <v>1</v>
      </c>
      <c r="S103">
        <v>0.1</v>
      </c>
      <c r="T103">
        <v>0.5</v>
      </c>
      <c r="U103">
        <v>32.200000000000003</v>
      </c>
      <c r="V103">
        <v>0.1</v>
      </c>
      <c r="W103">
        <v>0.1</v>
      </c>
      <c r="X103">
        <v>0.3</v>
      </c>
      <c r="Y103">
        <v>2.9</v>
      </c>
      <c r="Z103">
        <v>0.5</v>
      </c>
      <c r="AA103">
        <v>1</v>
      </c>
      <c r="AB103">
        <v>0.1</v>
      </c>
      <c r="AC103">
        <v>5.0000000000000001E-3</v>
      </c>
      <c r="AD103">
        <v>3</v>
      </c>
      <c r="AE103">
        <v>2E-3</v>
      </c>
      <c r="AF103">
        <v>0.2</v>
      </c>
      <c r="AG103">
        <v>1</v>
      </c>
      <c r="AH103">
        <v>1</v>
      </c>
      <c r="AI103">
        <v>5</v>
      </c>
    </row>
    <row r="104" spans="1:35" x14ac:dyDescent="0.2">
      <c r="A104" s="1">
        <v>45244</v>
      </c>
      <c r="B104">
        <v>747</v>
      </c>
      <c r="C104">
        <v>2330</v>
      </c>
      <c r="D104">
        <v>1048</v>
      </c>
      <c r="E104">
        <v>1310</v>
      </c>
      <c r="F104">
        <v>6.8</v>
      </c>
      <c r="G104">
        <v>48.4</v>
      </c>
      <c r="H104">
        <v>3.4</v>
      </c>
      <c r="I104">
        <v>0.4</v>
      </c>
      <c r="J104">
        <v>3.47</v>
      </c>
      <c r="K104">
        <v>9.5399999999999991</v>
      </c>
      <c r="L104">
        <v>100</v>
      </c>
      <c r="M104">
        <v>212</v>
      </c>
      <c r="N104">
        <v>0.01</v>
      </c>
      <c r="O104">
        <v>1</v>
      </c>
      <c r="P104">
        <v>2.2999999999999998</v>
      </c>
      <c r="Q104">
        <v>1</v>
      </c>
      <c r="R104">
        <v>1</v>
      </c>
      <c r="S104">
        <v>0.1</v>
      </c>
      <c r="T104">
        <v>0.2</v>
      </c>
      <c r="U104">
        <v>4.5999999999999996</v>
      </c>
      <c r="V104">
        <v>0.1</v>
      </c>
      <c r="W104">
        <v>0.1</v>
      </c>
      <c r="X104">
        <v>0.4</v>
      </c>
      <c r="Y104">
        <v>1.8</v>
      </c>
      <c r="Z104">
        <v>0.5</v>
      </c>
      <c r="AA104">
        <v>1</v>
      </c>
      <c r="AB104">
        <v>0.1</v>
      </c>
      <c r="AC104">
        <v>5.0000000000000001E-3</v>
      </c>
      <c r="AD104">
        <v>3</v>
      </c>
      <c r="AE104">
        <v>2E-3</v>
      </c>
      <c r="AF104">
        <v>0.2</v>
      </c>
      <c r="AG104">
        <v>1</v>
      </c>
      <c r="AH104">
        <v>1</v>
      </c>
      <c r="AI104">
        <v>5</v>
      </c>
    </row>
    <row r="105" spans="1:35" x14ac:dyDescent="0.2">
      <c r="A105" s="1">
        <v>45244</v>
      </c>
      <c r="B105">
        <v>2048</v>
      </c>
      <c r="C105">
        <v>7200</v>
      </c>
      <c r="D105">
        <v>1471</v>
      </c>
      <c r="E105">
        <v>6195</v>
      </c>
      <c r="F105">
        <v>6.8</v>
      </c>
      <c r="G105">
        <v>141</v>
      </c>
      <c r="H105">
        <v>2</v>
      </c>
      <c r="I105">
        <v>0.4</v>
      </c>
      <c r="J105">
        <v>0.2</v>
      </c>
      <c r="K105">
        <v>24.19</v>
      </c>
      <c r="L105">
        <v>100</v>
      </c>
      <c r="M105">
        <v>115</v>
      </c>
      <c r="N105">
        <v>0.01</v>
      </c>
      <c r="O105">
        <v>1</v>
      </c>
      <c r="P105">
        <v>20.8</v>
      </c>
      <c r="Q105">
        <v>1</v>
      </c>
      <c r="R105">
        <v>1</v>
      </c>
      <c r="S105">
        <v>0.1</v>
      </c>
      <c r="T105">
        <v>1</v>
      </c>
      <c r="U105">
        <v>65.599999999999994</v>
      </c>
      <c r="V105">
        <v>0.1</v>
      </c>
      <c r="W105">
        <v>0.1</v>
      </c>
      <c r="X105">
        <v>0.1</v>
      </c>
      <c r="Y105">
        <v>4.3</v>
      </c>
      <c r="Z105">
        <v>0.5</v>
      </c>
      <c r="AA105">
        <v>1</v>
      </c>
      <c r="AB105">
        <v>0.1</v>
      </c>
      <c r="AC105">
        <v>5.0000000000000001E-3</v>
      </c>
      <c r="AD105">
        <v>3</v>
      </c>
      <c r="AE105">
        <v>2E-3</v>
      </c>
      <c r="AF105">
        <v>0.2</v>
      </c>
      <c r="AG105">
        <v>1</v>
      </c>
      <c r="AH105">
        <v>1</v>
      </c>
      <c r="AI105">
        <v>5</v>
      </c>
    </row>
    <row r="106" spans="1:35" x14ac:dyDescent="0.2">
      <c r="A106" s="1">
        <v>45245</v>
      </c>
      <c r="B106">
        <v>424</v>
      </c>
      <c r="C106">
        <v>1235</v>
      </c>
      <c r="D106">
        <v>491</v>
      </c>
      <c r="E106">
        <v>684</v>
      </c>
      <c r="F106">
        <v>7.1</v>
      </c>
      <c r="G106">
        <v>54</v>
      </c>
      <c r="H106">
        <v>20.100000000000001</v>
      </c>
      <c r="I106">
        <v>0.4</v>
      </c>
      <c r="J106">
        <v>20.100000000000001</v>
      </c>
      <c r="K106">
        <v>7.98</v>
      </c>
      <c r="L106">
        <v>100</v>
      </c>
      <c r="M106">
        <v>200</v>
      </c>
      <c r="N106">
        <v>0.01</v>
      </c>
      <c r="O106">
        <v>1</v>
      </c>
      <c r="P106">
        <v>1.3</v>
      </c>
      <c r="Q106">
        <v>1</v>
      </c>
      <c r="R106">
        <v>1</v>
      </c>
      <c r="S106">
        <v>0.1</v>
      </c>
      <c r="T106">
        <v>0.2</v>
      </c>
      <c r="U106">
        <v>3.1</v>
      </c>
      <c r="V106">
        <v>0.1</v>
      </c>
      <c r="W106">
        <v>0.1</v>
      </c>
      <c r="X106">
        <v>0.3</v>
      </c>
      <c r="Y106">
        <v>0.7</v>
      </c>
      <c r="Z106">
        <v>0.5</v>
      </c>
      <c r="AA106">
        <v>1</v>
      </c>
      <c r="AB106">
        <v>0.1</v>
      </c>
      <c r="AC106">
        <v>5.0000000000000001E-3</v>
      </c>
      <c r="AD106">
        <v>3</v>
      </c>
      <c r="AE106">
        <v>2E-3</v>
      </c>
      <c r="AF106">
        <v>0.2</v>
      </c>
      <c r="AG106">
        <v>1</v>
      </c>
      <c r="AH106">
        <v>1</v>
      </c>
      <c r="AI106">
        <v>5</v>
      </c>
    </row>
    <row r="107" spans="1:35" x14ac:dyDescent="0.2">
      <c r="A107" s="1">
        <v>45245</v>
      </c>
      <c r="B107">
        <v>3372</v>
      </c>
      <c r="C107">
        <v>8690</v>
      </c>
      <c r="D107">
        <v>5410</v>
      </c>
      <c r="E107">
        <v>4046</v>
      </c>
      <c r="F107">
        <v>6.5</v>
      </c>
      <c r="G107">
        <v>104</v>
      </c>
      <c r="H107">
        <v>2</v>
      </c>
      <c r="I107">
        <v>0.4</v>
      </c>
      <c r="J107">
        <v>0.2</v>
      </c>
      <c r="K107">
        <v>23.52</v>
      </c>
      <c r="L107">
        <v>100</v>
      </c>
      <c r="M107">
        <v>207</v>
      </c>
      <c r="N107">
        <v>0.01</v>
      </c>
      <c r="O107">
        <v>1</v>
      </c>
      <c r="P107">
        <v>34.1</v>
      </c>
      <c r="Q107">
        <v>1</v>
      </c>
      <c r="R107">
        <v>1</v>
      </c>
      <c r="S107">
        <v>0.1</v>
      </c>
      <c r="T107">
        <v>0.6</v>
      </c>
      <c r="U107">
        <v>25.3</v>
      </c>
      <c r="V107">
        <v>0.1</v>
      </c>
      <c r="W107">
        <v>0.1</v>
      </c>
      <c r="X107">
        <v>1</v>
      </c>
      <c r="Y107">
        <v>3.6</v>
      </c>
      <c r="Z107">
        <v>0.5</v>
      </c>
      <c r="AA107">
        <v>1</v>
      </c>
      <c r="AB107">
        <v>0.1</v>
      </c>
      <c r="AC107">
        <v>5.0000000000000001E-3</v>
      </c>
      <c r="AD107">
        <v>3</v>
      </c>
      <c r="AE107">
        <v>2E-3</v>
      </c>
      <c r="AF107">
        <v>0.2</v>
      </c>
      <c r="AG107">
        <v>1</v>
      </c>
      <c r="AH107">
        <v>1</v>
      </c>
      <c r="AI107">
        <v>5</v>
      </c>
    </row>
    <row r="108" spans="1:35" x14ac:dyDescent="0.2">
      <c r="A108" s="1">
        <v>45245</v>
      </c>
      <c r="B108">
        <v>3229</v>
      </c>
      <c r="C108">
        <v>8720</v>
      </c>
      <c r="D108">
        <v>5310</v>
      </c>
      <c r="E108">
        <v>5589</v>
      </c>
      <c r="F108">
        <v>7</v>
      </c>
      <c r="G108">
        <v>236</v>
      </c>
      <c r="H108">
        <v>2</v>
      </c>
      <c r="I108">
        <v>0.4</v>
      </c>
      <c r="J108">
        <v>0.2</v>
      </c>
      <c r="K108">
        <v>30.69</v>
      </c>
      <c r="L108">
        <v>100</v>
      </c>
      <c r="M108">
        <v>215</v>
      </c>
      <c r="N108">
        <v>0.01</v>
      </c>
      <c r="O108">
        <v>1</v>
      </c>
      <c r="P108">
        <v>8.6</v>
      </c>
      <c r="Q108">
        <v>1</v>
      </c>
      <c r="R108">
        <v>1</v>
      </c>
      <c r="S108">
        <v>0.1</v>
      </c>
      <c r="T108">
        <v>0.6</v>
      </c>
      <c r="U108">
        <v>17.600000000000001</v>
      </c>
      <c r="V108">
        <v>0.1</v>
      </c>
      <c r="W108">
        <v>0.1</v>
      </c>
      <c r="X108">
        <v>0.2</v>
      </c>
      <c r="Y108">
        <v>4</v>
      </c>
      <c r="Z108">
        <v>0.5</v>
      </c>
      <c r="AA108">
        <v>1</v>
      </c>
      <c r="AB108">
        <v>0.1</v>
      </c>
      <c r="AC108">
        <v>5.0000000000000001E-3</v>
      </c>
      <c r="AD108">
        <v>3</v>
      </c>
      <c r="AE108">
        <v>2E-3</v>
      </c>
      <c r="AF108">
        <v>0.2</v>
      </c>
      <c r="AG108">
        <v>1</v>
      </c>
      <c r="AH108">
        <v>1</v>
      </c>
      <c r="AI108">
        <v>5</v>
      </c>
    </row>
    <row r="109" spans="1:35" x14ac:dyDescent="0.2">
      <c r="A109" s="1">
        <v>45245</v>
      </c>
      <c r="B109">
        <v>10595</v>
      </c>
      <c r="C109">
        <v>38730</v>
      </c>
      <c r="D109">
        <v>31900</v>
      </c>
      <c r="E109">
        <v>30442</v>
      </c>
      <c r="F109">
        <v>6.5</v>
      </c>
      <c r="G109">
        <v>93.1</v>
      </c>
      <c r="H109">
        <v>2</v>
      </c>
      <c r="I109">
        <v>0.4</v>
      </c>
      <c r="J109">
        <v>0.2</v>
      </c>
      <c r="K109">
        <v>30.46</v>
      </c>
      <c r="L109">
        <v>100</v>
      </c>
      <c r="M109">
        <v>118</v>
      </c>
      <c r="N109">
        <v>0.01</v>
      </c>
      <c r="O109">
        <v>1</v>
      </c>
      <c r="P109">
        <v>20.7</v>
      </c>
      <c r="Q109">
        <v>1</v>
      </c>
      <c r="R109">
        <v>1</v>
      </c>
      <c r="S109">
        <v>0.1</v>
      </c>
      <c r="T109">
        <v>1.4</v>
      </c>
      <c r="U109">
        <v>44.1</v>
      </c>
      <c r="V109">
        <v>0.1</v>
      </c>
      <c r="W109">
        <v>0.1</v>
      </c>
      <c r="X109">
        <v>0.7</v>
      </c>
      <c r="Y109">
        <v>10.6</v>
      </c>
      <c r="Z109">
        <v>0.5</v>
      </c>
      <c r="AA109">
        <v>1</v>
      </c>
      <c r="AB109">
        <v>0.1</v>
      </c>
      <c r="AC109">
        <v>8.0000000000000002E-3</v>
      </c>
      <c r="AD109">
        <v>3</v>
      </c>
      <c r="AE109">
        <v>2E-3</v>
      </c>
      <c r="AF109">
        <v>0.2</v>
      </c>
      <c r="AG109">
        <v>1</v>
      </c>
      <c r="AH109">
        <v>2</v>
      </c>
      <c r="AI109">
        <v>8</v>
      </c>
    </row>
    <row r="110" spans="1:35" x14ac:dyDescent="0.2">
      <c r="A110" s="1">
        <v>45245</v>
      </c>
      <c r="B110">
        <v>5017</v>
      </c>
      <c r="C110">
        <v>15890</v>
      </c>
      <c r="D110">
        <v>5790</v>
      </c>
      <c r="E110">
        <v>10379</v>
      </c>
      <c r="F110">
        <v>6.4</v>
      </c>
      <c r="G110">
        <v>104</v>
      </c>
      <c r="H110">
        <v>2</v>
      </c>
      <c r="I110">
        <v>0.4</v>
      </c>
      <c r="J110">
        <v>0.2</v>
      </c>
      <c r="K110">
        <v>26.63</v>
      </c>
      <c r="L110">
        <v>100</v>
      </c>
      <c r="M110">
        <v>198</v>
      </c>
      <c r="N110">
        <v>0.01</v>
      </c>
      <c r="O110">
        <v>1</v>
      </c>
      <c r="P110">
        <v>58.4</v>
      </c>
      <c r="Q110">
        <v>1</v>
      </c>
      <c r="R110">
        <v>1</v>
      </c>
      <c r="S110">
        <v>0.1</v>
      </c>
      <c r="T110">
        <v>2.2999999999999998</v>
      </c>
      <c r="U110">
        <v>115</v>
      </c>
      <c r="V110">
        <v>0.1</v>
      </c>
      <c r="W110">
        <v>0.2</v>
      </c>
      <c r="X110">
        <v>0.9</v>
      </c>
      <c r="Y110">
        <v>8.9</v>
      </c>
      <c r="Z110">
        <v>0.5</v>
      </c>
      <c r="AA110">
        <v>1</v>
      </c>
      <c r="AB110">
        <v>0.1</v>
      </c>
      <c r="AC110">
        <v>1.0999999999999999E-2</v>
      </c>
      <c r="AD110">
        <v>3</v>
      </c>
      <c r="AE110">
        <v>2E-3</v>
      </c>
      <c r="AF110">
        <v>1</v>
      </c>
      <c r="AG110">
        <v>1</v>
      </c>
      <c r="AH110">
        <v>1</v>
      </c>
      <c r="AI110">
        <v>11</v>
      </c>
    </row>
    <row r="111" spans="1:35" x14ac:dyDescent="0.2">
      <c r="A111" s="1">
        <v>45246</v>
      </c>
      <c r="B111">
        <v>6177</v>
      </c>
      <c r="C111">
        <v>19850</v>
      </c>
      <c r="D111">
        <v>6500</v>
      </c>
      <c r="E111">
        <v>9930</v>
      </c>
      <c r="F111">
        <v>5.8</v>
      </c>
      <c r="G111">
        <v>130</v>
      </c>
      <c r="H111">
        <v>2</v>
      </c>
      <c r="I111">
        <v>0.4</v>
      </c>
      <c r="J111">
        <v>0.2</v>
      </c>
      <c r="K111">
        <v>49.57</v>
      </c>
      <c r="L111">
        <v>1000</v>
      </c>
      <c r="M111">
        <v>213</v>
      </c>
      <c r="AE111">
        <v>2E-3</v>
      </c>
    </row>
    <row r="112" spans="1:35" x14ac:dyDescent="0.2">
      <c r="A112" s="1">
        <v>45257</v>
      </c>
      <c r="B112">
        <v>1642</v>
      </c>
      <c r="C112">
        <v>8520</v>
      </c>
      <c r="D112">
        <v>1385</v>
      </c>
      <c r="E112">
        <v>4669</v>
      </c>
      <c r="F112">
        <v>7.2</v>
      </c>
      <c r="G112">
        <v>98.8</v>
      </c>
      <c r="H112">
        <v>2</v>
      </c>
      <c r="I112">
        <v>0.4</v>
      </c>
      <c r="J112">
        <v>0.2</v>
      </c>
      <c r="K112">
        <v>14.39</v>
      </c>
      <c r="L112">
        <v>100</v>
      </c>
      <c r="M112">
        <v>78</v>
      </c>
      <c r="N112">
        <v>0.01</v>
      </c>
      <c r="O112">
        <v>1</v>
      </c>
      <c r="P112">
        <v>8.6999999999999993</v>
      </c>
      <c r="Q112">
        <v>1</v>
      </c>
      <c r="R112">
        <v>1</v>
      </c>
      <c r="S112">
        <v>0.1</v>
      </c>
      <c r="T112">
        <v>0.5</v>
      </c>
      <c r="U112">
        <v>18.7</v>
      </c>
      <c r="V112">
        <v>0.1</v>
      </c>
      <c r="W112">
        <v>0.1</v>
      </c>
      <c r="X112">
        <v>1</v>
      </c>
      <c r="Y112">
        <v>2.5</v>
      </c>
      <c r="Z112">
        <v>0.5</v>
      </c>
      <c r="AA112">
        <v>1</v>
      </c>
      <c r="AB112">
        <v>0.1</v>
      </c>
      <c r="AC112">
        <v>5.0000000000000001E-3</v>
      </c>
      <c r="AD112">
        <v>3</v>
      </c>
      <c r="AE112">
        <v>2E-3</v>
      </c>
      <c r="AF112">
        <v>0.2</v>
      </c>
      <c r="AG112">
        <v>1</v>
      </c>
      <c r="AH112">
        <v>1</v>
      </c>
      <c r="AI112">
        <v>5</v>
      </c>
    </row>
    <row r="113" spans="1:38" x14ac:dyDescent="0.2">
      <c r="A113" s="1">
        <v>45258</v>
      </c>
      <c r="B113">
        <v>3252</v>
      </c>
      <c r="C113">
        <v>30630</v>
      </c>
      <c r="D113">
        <v>10600</v>
      </c>
      <c r="E113">
        <v>27322</v>
      </c>
      <c r="F113">
        <v>6.9</v>
      </c>
      <c r="G113">
        <v>64.400000000000006</v>
      </c>
      <c r="H113">
        <v>2</v>
      </c>
      <c r="I113">
        <v>4</v>
      </c>
      <c r="J113">
        <v>1.33</v>
      </c>
      <c r="K113">
        <v>15.67</v>
      </c>
      <c r="L113">
        <v>1000</v>
      </c>
      <c r="M113">
        <v>100</v>
      </c>
      <c r="N113">
        <v>0.01</v>
      </c>
      <c r="O113">
        <v>1</v>
      </c>
      <c r="P113">
        <v>198</v>
      </c>
      <c r="Q113">
        <v>1</v>
      </c>
      <c r="R113">
        <v>1</v>
      </c>
      <c r="S113">
        <v>0.2</v>
      </c>
      <c r="T113">
        <v>28</v>
      </c>
      <c r="U113">
        <v>654</v>
      </c>
      <c r="V113">
        <v>0.1</v>
      </c>
      <c r="W113">
        <v>0.4</v>
      </c>
      <c r="X113">
        <v>0.1</v>
      </c>
      <c r="Y113">
        <v>17.100000000000001</v>
      </c>
      <c r="Z113">
        <v>0.5</v>
      </c>
      <c r="AA113">
        <v>2</v>
      </c>
      <c r="AB113">
        <v>0.1</v>
      </c>
      <c r="AC113">
        <v>5.0000000000000001E-3</v>
      </c>
      <c r="AD113">
        <v>3</v>
      </c>
      <c r="AE113">
        <v>2E-3</v>
      </c>
      <c r="AF113">
        <v>0.2</v>
      </c>
      <c r="AG113">
        <v>1</v>
      </c>
      <c r="AH113">
        <v>1</v>
      </c>
      <c r="AI113">
        <v>5</v>
      </c>
    </row>
    <row r="114" spans="1:38" x14ac:dyDescent="0.2">
      <c r="A114" s="1">
        <v>45258</v>
      </c>
      <c r="B114">
        <v>5659</v>
      </c>
      <c r="C114">
        <v>16880</v>
      </c>
      <c r="D114">
        <v>3076</v>
      </c>
      <c r="E114">
        <v>14566</v>
      </c>
      <c r="F114">
        <v>5.3</v>
      </c>
      <c r="G114">
        <v>56</v>
      </c>
      <c r="H114">
        <v>2</v>
      </c>
      <c r="I114">
        <v>0.41</v>
      </c>
      <c r="J114">
        <v>0.2</v>
      </c>
      <c r="K114">
        <v>26.71</v>
      </c>
      <c r="L114">
        <v>1000</v>
      </c>
      <c r="M114">
        <v>119</v>
      </c>
      <c r="N114">
        <v>0.01</v>
      </c>
      <c r="O114">
        <v>1</v>
      </c>
      <c r="P114">
        <v>57.7</v>
      </c>
      <c r="Q114">
        <v>1</v>
      </c>
      <c r="R114">
        <v>1</v>
      </c>
      <c r="S114">
        <v>0.2</v>
      </c>
      <c r="T114">
        <v>6.7</v>
      </c>
      <c r="U114">
        <v>127</v>
      </c>
      <c r="V114">
        <v>0.1</v>
      </c>
      <c r="W114">
        <v>0.3</v>
      </c>
      <c r="X114">
        <v>11.7</v>
      </c>
      <c r="Y114">
        <v>21.2</v>
      </c>
      <c r="Z114">
        <v>0.5</v>
      </c>
      <c r="AA114">
        <v>1</v>
      </c>
      <c r="AB114">
        <v>0.1</v>
      </c>
      <c r="AC114">
        <v>2.5999999999999999E-2</v>
      </c>
      <c r="AD114">
        <v>3</v>
      </c>
      <c r="AE114">
        <v>2E-3</v>
      </c>
      <c r="AF114">
        <v>2.1</v>
      </c>
      <c r="AG114">
        <v>1</v>
      </c>
      <c r="AH114">
        <v>1</v>
      </c>
      <c r="AI114">
        <v>26</v>
      </c>
    </row>
    <row r="115" spans="1:38" x14ac:dyDescent="0.2">
      <c r="A115" s="1">
        <v>45259</v>
      </c>
      <c r="B115">
        <v>4967</v>
      </c>
      <c r="C115">
        <v>15820</v>
      </c>
      <c r="D115">
        <v>5120</v>
      </c>
      <c r="E115">
        <v>7920</v>
      </c>
      <c r="F115">
        <v>8.9</v>
      </c>
      <c r="G115">
        <v>680</v>
      </c>
      <c r="H115">
        <v>2</v>
      </c>
      <c r="I115">
        <v>0.4</v>
      </c>
      <c r="J115">
        <v>1.66</v>
      </c>
      <c r="K115">
        <v>46.89</v>
      </c>
      <c r="L115">
        <v>100</v>
      </c>
      <c r="M115">
        <v>643</v>
      </c>
      <c r="N115">
        <v>0.01</v>
      </c>
      <c r="O115">
        <v>1</v>
      </c>
      <c r="P115">
        <v>1.8</v>
      </c>
      <c r="Q115">
        <v>1</v>
      </c>
      <c r="R115">
        <v>1</v>
      </c>
      <c r="S115">
        <v>0.1</v>
      </c>
      <c r="T115">
        <v>0.9</v>
      </c>
      <c r="U115">
        <v>7</v>
      </c>
      <c r="V115">
        <v>0.1</v>
      </c>
      <c r="W115">
        <v>0.1</v>
      </c>
      <c r="X115">
        <v>0.2</v>
      </c>
      <c r="Y115">
        <v>3.8</v>
      </c>
      <c r="Z115">
        <v>0.5</v>
      </c>
      <c r="AA115">
        <v>1</v>
      </c>
      <c r="AB115">
        <v>0.1</v>
      </c>
      <c r="AC115">
        <v>5.0000000000000001E-3</v>
      </c>
      <c r="AD115">
        <v>3</v>
      </c>
      <c r="AE115">
        <v>2E-3</v>
      </c>
      <c r="AF115">
        <v>0.2</v>
      </c>
      <c r="AG115">
        <v>1</v>
      </c>
      <c r="AH115">
        <v>1</v>
      </c>
      <c r="AI115">
        <v>5</v>
      </c>
    </row>
    <row r="116" spans="1:38" x14ac:dyDescent="0.2">
      <c r="A116" s="1">
        <v>45266</v>
      </c>
      <c r="C116">
        <v>11550</v>
      </c>
      <c r="D116">
        <v>6830</v>
      </c>
      <c r="E116">
        <v>6774</v>
      </c>
      <c r="F116">
        <v>9.1</v>
      </c>
      <c r="G116">
        <v>1140</v>
      </c>
      <c r="H116">
        <v>2</v>
      </c>
      <c r="I116">
        <v>0.4</v>
      </c>
      <c r="J116">
        <v>0.87</v>
      </c>
      <c r="K116">
        <v>73.27</v>
      </c>
      <c r="L116">
        <v>100</v>
      </c>
      <c r="M116">
        <v>1049</v>
      </c>
      <c r="N116">
        <v>0.01</v>
      </c>
      <c r="O116">
        <v>1</v>
      </c>
      <c r="P116">
        <v>2.2000000000000002</v>
      </c>
      <c r="Q116">
        <v>1</v>
      </c>
      <c r="R116">
        <v>1</v>
      </c>
      <c r="S116">
        <v>0.1</v>
      </c>
      <c r="T116">
        <v>0.9</v>
      </c>
      <c r="U116">
        <v>25.3</v>
      </c>
      <c r="V116">
        <v>0.1</v>
      </c>
      <c r="W116">
        <v>0.1</v>
      </c>
      <c r="X116">
        <v>0.2</v>
      </c>
      <c r="Y116">
        <v>2.7</v>
      </c>
      <c r="Z116">
        <v>0.5</v>
      </c>
      <c r="AA116">
        <v>1</v>
      </c>
      <c r="AB116">
        <v>0.1</v>
      </c>
      <c r="AC116">
        <v>5.0000000000000001E-3</v>
      </c>
      <c r="AD116">
        <v>3</v>
      </c>
      <c r="AE116">
        <v>2E-3</v>
      </c>
      <c r="AF116">
        <v>0.2</v>
      </c>
      <c r="AG116">
        <v>1</v>
      </c>
      <c r="AH116">
        <v>1</v>
      </c>
      <c r="AI116">
        <v>5</v>
      </c>
    </row>
    <row r="117" spans="1:38" x14ac:dyDescent="0.2">
      <c r="A117" s="1">
        <v>45271</v>
      </c>
      <c r="D117">
        <v>11400</v>
      </c>
      <c r="E117">
        <v>12234</v>
      </c>
    </row>
    <row r="118" spans="1:38" x14ac:dyDescent="0.2">
      <c r="A118" s="1">
        <v>45272</v>
      </c>
      <c r="B118">
        <v>14686</v>
      </c>
      <c r="C118">
        <v>28500</v>
      </c>
      <c r="D118">
        <v>22680</v>
      </c>
      <c r="E118">
        <v>12722</v>
      </c>
      <c r="F118">
        <v>5.4</v>
      </c>
      <c r="G118">
        <v>237</v>
      </c>
      <c r="H118">
        <v>5</v>
      </c>
      <c r="I118">
        <v>5</v>
      </c>
      <c r="J118">
        <v>5</v>
      </c>
      <c r="K118">
        <v>88.83</v>
      </c>
      <c r="L118">
        <v>1000</v>
      </c>
      <c r="M118">
        <v>224</v>
      </c>
      <c r="N118">
        <v>0.01</v>
      </c>
      <c r="O118">
        <v>1</v>
      </c>
      <c r="P118">
        <v>35.4</v>
      </c>
      <c r="Q118">
        <v>1</v>
      </c>
      <c r="R118">
        <v>1</v>
      </c>
      <c r="S118">
        <v>0.1</v>
      </c>
      <c r="T118">
        <v>1.9</v>
      </c>
      <c r="U118">
        <v>54.7</v>
      </c>
      <c r="V118">
        <v>0.1</v>
      </c>
      <c r="W118">
        <v>0.1</v>
      </c>
      <c r="X118">
        <v>0.5</v>
      </c>
      <c r="Y118">
        <v>12.7</v>
      </c>
      <c r="Z118">
        <v>0.5</v>
      </c>
      <c r="AA118">
        <v>1</v>
      </c>
      <c r="AB118">
        <v>0.1</v>
      </c>
      <c r="AC118">
        <v>1.4E-2</v>
      </c>
      <c r="AD118">
        <v>3</v>
      </c>
      <c r="AE118">
        <v>2E-3</v>
      </c>
      <c r="AF118">
        <v>1.8</v>
      </c>
      <c r="AG118">
        <v>1</v>
      </c>
      <c r="AH118">
        <v>1</v>
      </c>
      <c r="AI118">
        <v>14</v>
      </c>
    </row>
    <row r="119" spans="1:38" x14ac:dyDescent="0.2">
      <c r="A119" s="1">
        <v>45273</v>
      </c>
      <c r="N119">
        <v>0.01</v>
      </c>
      <c r="O119">
        <v>1</v>
      </c>
      <c r="P119">
        <v>45.7</v>
      </c>
      <c r="Q119">
        <v>1</v>
      </c>
      <c r="R119">
        <v>1</v>
      </c>
      <c r="S119">
        <v>0.1</v>
      </c>
      <c r="T119">
        <v>2.2999999999999998</v>
      </c>
      <c r="U119">
        <v>78.7</v>
      </c>
      <c r="V119">
        <v>0.1</v>
      </c>
      <c r="W119">
        <v>0.2</v>
      </c>
      <c r="X119">
        <v>3.1</v>
      </c>
      <c r="Y119">
        <v>11.8</v>
      </c>
      <c r="Z119">
        <v>0.5</v>
      </c>
      <c r="AA119">
        <v>1</v>
      </c>
      <c r="AB119">
        <v>0.1</v>
      </c>
      <c r="AC119">
        <v>2.5999999999999999E-2</v>
      </c>
      <c r="AD119">
        <v>3</v>
      </c>
      <c r="AE119">
        <v>2E-3</v>
      </c>
      <c r="AF119">
        <v>0.7</v>
      </c>
      <c r="AG119">
        <v>1</v>
      </c>
      <c r="AH119">
        <v>1</v>
      </c>
      <c r="AI119">
        <v>26</v>
      </c>
    </row>
    <row r="120" spans="1:38" x14ac:dyDescent="0.2">
      <c r="A120" s="1">
        <v>45273</v>
      </c>
      <c r="B120">
        <v>14946</v>
      </c>
      <c r="C120">
        <v>16370</v>
      </c>
      <c r="D120">
        <v>7490</v>
      </c>
      <c r="E120">
        <v>21856</v>
      </c>
      <c r="F120">
        <v>5.8</v>
      </c>
      <c r="G120">
        <v>165</v>
      </c>
      <c r="H120">
        <v>2</v>
      </c>
      <c r="I120">
        <v>0.4</v>
      </c>
      <c r="J120">
        <v>0.2</v>
      </c>
      <c r="K120">
        <v>46.02</v>
      </c>
      <c r="L120">
        <v>241</v>
      </c>
      <c r="M120">
        <v>240</v>
      </c>
    </row>
    <row r="121" spans="1:38" x14ac:dyDescent="0.2">
      <c r="A121" s="1">
        <v>45273</v>
      </c>
      <c r="N121">
        <v>0.01</v>
      </c>
      <c r="O121">
        <v>1</v>
      </c>
      <c r="P121">
        <v>43.5</v>
      </c>
      <c r="Q121">
        <v>1</v>
      </c>
      <c r="R121">
        <v>1</v>
      </c>
      <c r="S121">
        <v>0.1</v>
      </c>
      <c r="T121">
        <v>2.7</v>
      </c>
      <c r="U121">
        <v>90.8</v>
      </c>
      <c r="V121">
        <v>0.1</v>
      </c>
      <c r="W121">
        <v>0.2</v>
      </c>
      <c r="X121">
        <v>4.4000000000000004</v>
      </c>
      <c r="Y121">
        <v>11.1</v>
      </c>
      <c r="Z121">
        <v>0.5</v>
      </c>
      <c r="AA121">
        <v>1</v>
      </c>
      <c r="AB121">
        <v>0.1</v>
      </c>
      <c r="AC121">
        <v>2.3E-2</v>
      </c>
      <c r="AD121">
        <v>3</v>
      </c>
      <c r="AE121">
        <v>2E-3</v>
      </c>
      <c r="AF121">
        <v>1</v>
      </c>
      <c r="AG121">
        <v>1</v>
      </c>
      <c r="AH121">
        <v>2</v>
      </c>
      <c r="AI121">
        <v>23</v>
      </c>
    </row>
    <row r="122" spans="1:38" x14ac:dyDescent="0.2">
      <c r="A122" s="1">
        <v>45273</v>
      </c>
      <c r="B122">
        <v>5513</v>
      </c>
      <c r="C122">
        <v>25440</v>
      </c>
      <c r="D122">
        <v>5800</v>
      </c>
      <c r="E122">
        <v>10830</v>
      </c>
      <c r="F122">
        <v>6.2</v>
      </c>
      <c r="G122">
        <v>129</v>
      </c>
      <c r="H122">
        <v>2</v>
      </c>
      <c r="I122">
        <v>0.4</v>
      </c>
      <c r="J122">
        <v>0.2</v>
      </c>
      <c r="K122">
        <v>36.03</v>
      </c>
      <c r="L122">
        <v>100</v>
      </c>
      <c r="M122">
        <v>180</v>
      </c>
    </row>
    <row r="123" spans="1:38" x14ac:dyDescent="0.2">
      <c r="A123" s="1">
        <v>45278</v>
      </c>
      <c r="D123">
        <v>507</v>
      </c>
      <c r="E123">
        <v>548</v>
      </c>
    </row>
    <row r="124" spans="1:38" x14ac:dyDescent="0.2">
      <c r="A124" s="1">
        <v>45278</v>
      </c>
      <c r="B124">
        <v>4911</v>
      </c>
      <c r="C124">
        <v>16770</v>
      </c>
      <c r="D124">
        <v>3947</v>
      </c>
      <c r="E124">
        <v>9501</v>
      </c>
      <c r="F124">
        <v>6</v>
      </c>
      <c r="G124">
        <v>146</v>
      </c>
      <c r="H124">
        <v>2</v>
      </c>
      <c r="I124">
        <v>0.4</v>
      </c>
      <c r="J124">
        <v>0.2</v>
      </c>
      <c r="K124">
        <v>34.75</v>
      </c>
      <c r="L124">
        <v>100</v>
      </c>
      <c r="M124">
        <v>511</v>
      </c>
      <c r="N124">
        <v>0.01</v>
      </c>
      <c r="O124">
        <v>1</v>
      </c>
      <c r="P124">
        <v>16.600000000000001</v>
      </c>
      <c r="Q124">
        <v>1</v>
      </c>
      <c r="R124">
        <v>1</v>
      </c>
      <c r="S124">
        <v>0.1</v>
      </c>
      <c r="T124">
        <v>0.8</v>
      </c>
      <c r="U124">
        <v>34.799999999999997</v>
      </c>
      <c r="V124">
        <v>0.1</v>
      </c>
      <c r="W124">
        <v>0.1</v>
      </c>
      <c r="X124">
        <v>4.4000000000000004</v>
      </c>
      <c r="Y124">
        <v>10.4</v>
      </c>
      <c r="Z124">
        <v>0.5</v>
      </c>
      <c r="AA124">
        <v>1</v>
      </c>
      <c r="AB124">
        <v>0.1</v>
      </c>
      <c r="AC124">
        <v>0.01</v>
      </c>
      <c r="AD124">
        <v>3</v>
      </c>
      <c r="AE124" t="s">
        <v>73</v>
      </c>
      <c r="AF124">
        <v>0.4</v>
      </c>
      <c r="AG124">
        <v>1</v>
      </c>
      <c r="AH124">
        <v>1</v>
      </c>
      <c r="AI124">
        <v>10</v>
      </c>
    </row>
    <row r="125" spans="1:38" x14ac:dyDescent="0.2">
      <c r="A125" s="1">
        <v>45279</v>
      </c>
      <c r="B125">
        <v>7340</v>
      </c>
      <c r="C125">
        <v>37500</v>
      </c>
      <c r="D125">
        <v>7870</v>
      </c>
      <c r="E125">
        <v>22404</v>
      </c>
      <c r="F125">
        <v>6.9</v>
      </c>
      <c r="G125">
        <v>59.5</v>
      </c>
      <c r="H125">
        <v>2</v>
      </c>
      <c r="I125">
        <v>0.4</v>
      </c>
      <c r="J125">
        <v>0.2</v>
      </c>
      <c r="K125">
        <v>17.13</v>
      </c>
      <c r="L125">
        <v>100</v>
      </c>
      <c r="M125">
        <v>405</v>
      </c>
      <c r="N125">
        <v>0.01</v>
      </c>
      <c r="O125">
        <v>1</v>
      </c>
      <c r="P125">
        <v>35.299999999999997</v>
      </c>
      <c r="Q125">
        <v>1</v>
      </c>
      <c r="R125">
        <v>1</v>
      </c>
      <c r="S125">
        <v>0.2</v>
      </c>
      <c r="T125">
        <v>2.9</v>
      </c>
      <c r="U125">
        <v>109</v>
      </c>
      <c r="V125">
        <v>0.1</v>
      </c>
      <c r="W125">
        <v>0.2</v>
      </c>
      <c r="X125">
        <v>0.2</v>
      </c>
      <c r="Y125">
        <v>17.2</v>
      </c>
      <c r="Z125">
        <v>0.5</v>
      </c>
      <c r="AA125">
        <v>2</v>
      </c>
      <c r="AB125">
        <v>0.1</v>
      </c>
      <c r="AC125">
        <v>1.2999999999999999E-2</v>
      </c>
      <c r="AD125">
        <v>3</v>
      </c>
      <c r="AE125">
        <v>2E-3</v>
      </c>
      <c r="AF125">
        <v>4.5</v>
      </c>
      <c r="AG125">
        <v>1</v>
      </c>
      <c r="AH125">
        <v>2</v>
      </c>
      <c r="AI125">
        <v>13</v>
      </c>
    </row>
    <row r="126" spans="1:38" x14ac:dyDescent="0.2">
      <c r="A126" s="1">
        <v>45287</v>
      </c>
      <c r="B126" t="s">
        <v>73</v>
      </c>
      <c r="C126">
        <v>19420</v>
      </c>
      <c r="D126">
        <v>6650</v>
      </c>
      <c r="E126">
        <v>10655</v>
      </c>
      <c r="F126">
        <v>6</v>
      </c>
      <c r="G126">
        <v>136</v>
      </c>
      <c r="H126">
        <v>20</v>
      </c>
      <c r="I126">
        <v>0.4</v>
      </c>
      <c r="J126">
        <v>0.2</v>
      </c>
      <c r="K126">
        <v>48.21</v>
      </c>
      <c r="L126">
        <v>1000</v>
      </c>
      <c r="M126">
        <v>163</v>
      </c>
      <c r="N126">
        <v>0.01</v>
      </c>
      <c r="O126" t="s">
        <v>73</v>
      </c>
      <c r="P126">
        <v>10.3</v>
      </c>
      <c r="Q126" t="s">
        <v>73</v>
      </c>
      <c r="R126" t="s">
        <v>73</v>
      </c>
      <c r="S126">
        <v>0.1</v>
      </c>
      <c r="T126">
        <v>0.6</v>
      </c>
      <c r="U126">
        <v>8.1999999999999993</v>
      </c>
      <c r="V126">
        <v>0.1</v>
      </c>
      <c r="W126">
        <v>0.3</v>
      </c>
      <c r="X126">
        <v>1.8</v>
      </c>
      <c r="Y126">
        <v>6.2</v>
      </c>
      <c r="Z126">
        <v>0.5</v>
      </c>
      <c r="AA126" t="s">
        <v>73</v>
      </c>
      <c r="AB126">
        <v>0.1</v>
      </c>
      <c r="AC126">
        <v>0.01</v>
      </c>
      <c r="AD126" t="s">
        <v>73</v>
      </c>
      <c r="AE126" t="s">
        <v>73</v>
      </c>
      <c r="AF126">
        <v>0.2</v>
      </c>
      <c r="AG126" t="s">
        <v>73</v>
      </c>
      <c r="AH126" t="s">
        <v>73</v>
      </c>
      <c r="AI126">
        <v>10</v>
      </c>
    </row>
    <row r="127" spans="1:38" x14ac:dyDescent="0.2">
      <c r="A127" s="1">
        <v>45294</v>
      </c>
      <c r="C127" t="s">
        <v>73</v>
      </c>
      <c r="D127" t="s">
        <v>73</v>
      </c>
      <c r="E127" t="s">
        <v>73</v>
      </c>
      <c r="F127">
        <v>6.6</v>
      </c>
      <c r="G127" t="s">
        <v>73</v>
      </c>
      <c r="H127" t="s">
        <v>73</v>
      </c>
      <c r="I127" t="s">
        <v>73</v>
      </c>
      <c r="J127" t="s">
        <v>73</v>
      </c>
      <c r="K127" t="s">
        <v>73</v>
      </c>
      <c r="L127" t="s">
        <v>73</v>
      </c>
      <c r="M127" t="s">
        <v>73</v>
      </c>
      <c r="AK127" t="s">
        <v>73</v>
      </c>
      <c r="AL127" t="s">
        <v>73</v>
      </c>
    </row>
    <row r="130" spans="1:35" ht="15" x14ac:dyDescent="0.25">
      <c r="A130" s="2" t="s">
        <v>85</v>
      </c>
      <c r="B130">
        <f>MIN(B2:B127)</f>
        <v>40</v>
      </c>
      <c r="C130">
        <f t="shared" ref="C130:AI130" si="0">MIN(C2:C127)</f>
        <v>325</v>
      </c>
      <c r="D130">
        <f t="shared" si="0"/>
        <v>156</v>
      </c>
      <c r="E130">
        <f t="shared" si="0"/>
        <v>243</v>
      </c>
      <c r="F130">
        <f t="shared" si="0"/>
        <v>5.3</v>
      </c>
      <c r="G130">
        <f t="shared" si="0"/>
        <v>4</v>
      </c>
      <c r="H130">
        <f t="shared" si="0"/>
        <v>2</v>
      </c>
      <c r="I130">
        <f t="shared" si="0"/>
        <v>0.4</v>
      </c>
      <c r="J130">
        <f t="shared" si="0"/>
        <v>0.2</v>
      </c>
      <c r="K130">
        <f t="shared" si="0"/>
        <v>3.41</v>
      </c>
      <c r="L130">
        <f t="shared" si="0"/>
        <v>100</v>
      </c>
      <c r="M130">
        <f t="shared" si="0"/>
        <v>45</v>
      </c>
      <c r="N130">
        <f t="shared" si="0"/>
        <v>0.01</v>
      </c>
      <c r="O130">
        <f t="shared" si="0"/>
        <v>1</v>
      </c>
      <c r="P130">
        <f t="shared" si="0"/>
        <v>0.3</v>
      </c>
      <c r="Q130">
        <f t="shared" si="0"/>
        <v>1</v>
      </c>
      <c r="R130">
        <f t="shared" si="0"/>
        <v>1</v>
      </c>
      <c r="S130">
        <f t="shared" si="0"/>
        <v>0.1</v>
      </c>
      <c r="T130">
        <f t="shared" si="0"/>
        <v>0.1</v>
      </c>
      <c r="U130">
        <f t="shared" si="0"/>
        <v>1.6</v>
      </c>
      <c r="V130">
        <f t="shared" si="0"/>
        <v>0.1</v>
      </c>
      <c r="W130">
        <f t="shared" si="0"/>
        <v>0.1</v>
      </c>
      <c r="X130">
        <f t="shared" si="0"/>
        <v>0.1</v>
      </c>
      <c r="Y130">
        <f t="shared" si="0"/>
        <v>0.4</v>
      </c>
      <c r="Z130">
        <f t="shared" si="0"/>
        <v>0.5</v>
      </c>
      <c r="AA130">
        <f t="shared" si="0"/>
        <v>1</v>
      </c>
      <c r="AB130">
        <f t="shared" si="0"/>
        <v>0.1</v>
      </c>
      <c r="AC130">
        <f t="shared" si="0"/>
        <v>5.0000000000000001E-3</v>
      </c>
      <c r="AD130">
        <f t="shared" si="0"/>
        <v>3</v>
      </c>
      <c r="AE130">
        <f t="shared" si="0"/>
        <v>2E-3</v>
      </c>
      <c r="AF130">
        <f t="shared" si="0"/>
        <v>0.2</v>
      </c>
      <c r="AG130">
        <f t="shared" si="0"/>
        <v>1</v>
      </c>
      <c r="AH130">
        <f t="shared" si="0"/>
        <v>1</v>
      </c>
      <c r="AI130">
        <f t="shared" si="0"/>
        <v>5</v>
      </c>
    </row>
    <row r="131" spans="1:35" ht="15" x14ac:dyDescent="0.25">
      <c r="A131" s="2" t="s">
        <v>86</v>
      </c>
      <c r="B131">
        <f>MAX(B2:B127)</f>
        <v>25126</v>
      </c>
      <c r="C131">
        <f t="shared" ref="C131:AI131" si="1">MAX(C2:C127)</f>
        <v>61660</v>
      </c>
      <c r="D131">
        <f t="shared" si="1"/>
        <v>59670</v>
      </c>
      <c r="E131">
        <f t="shared" si="1"/>
        <v>40565</v>
      </c>
      <c r="F131">
        <f t="shared" si="1"/>
        <v>9.1</v>
      </c>
      <c r="G131">
        <f t="shared" si="1"/>
        <v>1870</v>
      </c>
      <c r="H131">
        <f t="shared" si="1"/>
        <v>22.9</v>
      </c>
      <c r="I131">
        <f t="shared" si="1"/>
        <v>5</v>
      </c>
      <c r="J131">
        <f t="shared" si="1"/>
        <v>22.9</v>
      </c>
      <c r="K131">
        <f t="shared" si="1"/>
        <v>111.16</v>
      </c>
      <c r="L131">
        <f t="shared" si="1"/>
        <v>1000</v>
      </c>
      <c r="M131">
        <f t="shared" si="1"/>
        <v>1087</v>
      </c>
      <c r="N131">
        <f t="shared" si="1"/>
        <v>0.01</v>
      </c>
      <c r="O131">
        <f t="shared" si="1"/>
        <v>314</v>
      </c>
      <c r="P131">
        <f t="shared" si="1"/>
        <v>198</v>
      </c>
      <c r="Q131">
        <f t="shared" si="1"/>
        <v>1</v>
      </c>
      <c r="R131">
        <f t="shared" si="1"/>
        <v>1</v>
      </c>
      <c r="S131">
        <f t="shared" si="1"/>
        <v>0.3</v>
      </c>
      <c r="T131">
        <f t="shared" si="1"/>
        <v>28</v>
      </c>
      <c r="U131">
        <f t="shared" si="1"/>
        <v>654</v>
      </c>
      <c r="V131">
        <f t="shared" si="1"/>
        <v>0.1</v>
      </c>
      <c r="W131">
        <f t="shared" si="1"/>
        <v>0.6</v>
      </c>
      <c r="X131">
        <f t="shared" si="1"/>
        <v>20</v>
      </c>
      <c r="Y131">
        <f t="shared" si="1"/>
        <v>46</v>
      </c>
      <c r="Z131">
        <f t="shared" si="1"/>
        <v>0.5</v>
      </c>
      <c r="AA131">
        <f t="shared" si="1"/>
        <v>6</v>
      </c>
      <c r="AB131">
        <f t="shared" si="1"/>
        <v>0.1</v>
      </c>
      <c r="AC131">
        <f t="shared" si="1"/>
        <v>5.7000000000000002E-2</v>
      </c>
      <c r="AD131">
        <f t="shared" si="1"/>
        <v>3</v>
      </c>
      <c r="AE131">
        <f t="shared" si="1"/>
        <v>4.0000000000000001E-3</v>
      </c>
      <c r="AF131">
        <f t="shared" si="1"/>
        <v>10.7</v>
      </c>
      <c r="AG131">
        <f t="shared" si="1"/>
        <v>1</v>
      </c>
      <c r="AH131">
        <f t="shared" si="1"/>
        <v>3</v>
      </c>
      <c r="AI131">
        <f t="shared" si="1"/>
        <v>57</v>
      </c>
    </row>
    <row r="132" spans="1:35" ht="15" x14ac:dyDescent="0.25">
      <c r="A132" s="2" t="s">
        <v>88</v>
      </c>
      <c r="B132">
        <f>AVERAGE(B2:B127)</f>
        <v>4677.3809523809523</v>
      </c>
      <c r="C132">
        <f t="shared" ref="C132:AI132" si="2">AVERAGE(C2:C127)</f>
        <v>17511.254545454547</v>
      </c>
      <c r="D132">
        <f t="shared" si="2"/>
        <v>7419.3801652892562</v>
      </c>
      <c r="E132">
        <f t="shared" si="2"/>
        <v>12019.6</v>
      </c>
      <c r="F132">
        <f t="shared" si="2"/>
        <v>6.7309090909090852</v>
      </c>
      <c r="G132">
        <f t="shared" si="2"/>
        <v>153.9045871559633</v>
      </c>
      <c r="H132">
        <f t="shared" si="2"/>
        <v>5.0917431192660549</v>
      </c>
      <c r="I132">
        <f t="shared" si="2"/>
        <v>0.70651376146788958</v>
      </c>
      <c r="J132">
        <f t="shared" si="2"/>
        <v>0.83779816513761496</v>
      </c>
      <c r="K132">
        <f t="shared" si="2"/>
        <v>29.869541284403677</v>
      </c>
      <c r="L132">
        <f t="shared" si="2"/>
        <v>429.57798165137615</v>
      </c>
      <c r="M132">
        <f t="shared" si="2"/>
        <v>207.74311926605503</v>
      </c>
      <c r="N132">
        <f t="shared" si="2"/>
        <v>1.0000000000000007E-2</v>
      </c>
      <c r="O132">
        <f t="shared" si="2"/>
        <v>3.9528301886792452</v>
      </c>
      <c r="P132">
        <f t="shared" si="2"/>
        <v>27.757009345794387</v>
      </c>
      <c r="Q132">
        <f t="shared" si="2"/>
        <v>1</v>
      </c>
      <c r="R132">
        <f t="shared" si="2"/>
        <v>1</v>
      </c>
      <c r="S132">
        <f t="shared" si="2"/>
        <v>0.11962616822429888</v>
      </c>
      <c r="T132">
        <f t="shared" si="2"/>
        <v>2.123364485981309</v>
      </c>
      <c r="U132">
        <f t="shared" si="2"/>
        <v>67.330841121495354</v>
      </c>
      <c r="V132">
        <f t="shared" si="2"/>
        <v>9.9999999999999797E-2</v>
      </c>
      <c r="W132">
        <f t="shared" si="2"/>
        <v>0.16542056074766345</v>
      </c>
      <c r="X132">
        <f t="shared" si="2"/>
        <v>1.7514018691588775</v>
      </c>
      <c r="Y132">
        <f t="shared" si="2"/>
        <v>10.321698113207546</v>
      </c>
      <c r="Z132">
        <f t="shared" si="2"/>
        <v>0.5</v>
      </c>
      <c r="AA132">
        <f t="shared" si="2"/>
        <v>1.1981132075471699</v>
      </c>
      <c r="AB132">
        <f t="shared" si="2"/>
        <v>9.9999999999999797E-2</v>
      </c>
      <c r="AC132">
        <f t="shared" si="2"/>
        <v>1.1177570093457937E-2</v>
      </c>
      <c r="AD132">
        <f t="shared" si="2"/>
        <v>3</v>
      </c>
      <c r="AE132">
        <f t="shared" si="2"/>
        <v>2.0188679245283035E-3</v>
      </c>
      <c r="AF132">
        <f t="shared" si="2"/>
        <v>0.89065420560747699</v>
      </c>
      <c r="AG132">
        <f t="shared" si="2"/>
        <v>1</v>
      </c>
      <c r="AH132">
        <f t="shared" si="2"/>
        <v>1.0660377358490567</v>
      </c>
      <c r="AI132">
        <f t="shared" si="2"/>
        <v>11.177570093457945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7800-6C84-430D-9060-C61E25CD14F5}">
  <dimension ref="A1:AR19"/>
  <sheetViews>
    <sheetView topLeftCell="U1" workbookViewId="0">
      <selection activeCell="B19" sqref="B19:AI19"/>
    </sheetView>
  </sheetViews>
  <sheetFormatPr defaultRowHeight="14.25" x14ac:dyDescent="0.2"/>
  <cols>
    <col min="1" max="1" width="9.875" bestFit="1" customWidth="1"/>
    <col min="3" max="3" width="11.625" customWidth="1"/>
    <col min="4" max="4" width="12.125" customWidth="1"/>
    <col min="9" max="9" width="10.125" customWidth="1"/>
  </cols>
  <sheetData>
    <row r="1" spans="1:44" s="5" customFormat="1" ht="30" x14ac:dyDescent="0.2">
      <c r="B1" s="5" t="s">
        <v>11</v>
      </c>
      <c r="C1" s="5" t="s">
        <v>1</v>
      </c>
      <c r="D1" s="5" t="s">
        <v>2</v>
      </c>
      <c r="E1" s="5" t="s">
        <v>12</v>
      </c>
      <c r="F1" s="5" t="s">
        <v>0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4</v>
      </c>
      <c r="M1" s="5" t="s">
        <v>3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5" t="s">
        <v>37</v>
      </c>
      <c r="AH1" s="5" t="s">
        <v>38</v>
      </c>
      <c r="AI1" s="5" t="s">
        <v>39</v>
      </c>
    </row>
    <row r="2" spans="1:44" ht="22.5" customHeight="1" x14ac:dyDescent="0.2">
      <c r="A2" s="1" t="s">
        <v>89</v>
      </c>
      <c r="B2">
        <v>8222</v>
      </c>
      <c r="C2">
        <v>27170</v>
      </c>
      <c r="D2">
        <v>2122</v>
      </c>
      <c r="E2">
        <v>45453</v>
      </c>
      <c r="F2">
        <v>7.6</v>
      </c>
      <c r="G2">
        <v>128</v>
      </c>
      <c r="H2">
        <v>2</v>
      </c>
      <c r="I2">
        <v>0.4</v>
      </c>
      <c r="J2">
        <v>0.2</v>
      </c>
      <c r="K2">
        <v>34.229999999999997</v>
      </c>
      <c r="L2">
        <v>100</v>
      </c>
      <c r="M2">
        <v>191</v>
      </c>
      <c r="N2">
        <v>0.01</v>
      </c>
      <c r="O2">
        <v>1</v>
      </c>
      <c r="P2">
        <v>0.3</v>
      </c>
      <c r="Q2">
        <v>1</v>
      </c>
      <c r="R2">
        <v>1</v>
      </c>
      <c r="S2">
        <v>0.1</v>
      </c>
      <c r="T2">
        <v>8.4</v>
      </c>
      <c r="U2">
        <v>3.8</v>
      </c>
      <c r="V2">
        <v>0.1</v>
      </c>
      <c r="W2">
        <v>0.1</v>
      </c>
      <c r="X2">
        <v>0.4</v>
      </c>
      <c r="Y2">
        <v>6.9</v>
      </c>
      <c r="Z2">
        <v>0.5</v>
      </c>
      <c r="AA2">
        <v>31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4</v>
      </c>
      <c r="AI2">
        <v>5</v>
      </c>
    </row>
    <row r="3" spans="1:44" ht="19.5" customHeight="1" x14ac:dyDescent="0.2">
      <c r="A3" s="6" t="s">
        <v>90</v>
      </c>
      <c r="B3">
        <v>3501</v>
      </c>
      <c r="C3">
        <v>5290</v>
      </c>
      <c r="D3">
        <v>4268</v>
      </c>
      <c r="E3">
        <v>723</v>
      </c>
      <c r="F3">
        <v>3.8</v>
      </c>
      <c r="G3">
        <v>6.03</v>
      </c>
      <c r="H3">
        <v>2</v>
      </c>
      <c r="I3">
        <v>0.4</v>
      </c>
      <c r="J3">
        <v>0.2</v>
      </c>
      <c r="K3">
        <v>9.75</v>
      </c>
      <c r="L3">
        <v>100</v>
      </c>
      <c r="M3">
        <v>171</v>
      </c>
      <c r="N3">
        <v>0.01</v>
      </c>
      <c r="O3">
        <v>1</v>
      </c>
      <c r="P3">
        <v>0.9</v>
      </c>
      <c r="Q3">
        <v>1</v>
      </c>
      <c r="R3">
        <v>1</v>
      </c>
      <c r="S3">
        <v>0.1</v>
      </c>
      <c r="T3">
        <v>0.5</v>
      </c>
      <c r="U3">
        <v>25</v>
      </c>
      <c r="V3">
        <v>0.1</v>
      </c>
      <c r="W3">
        <v>0.1</v>
      </c>
      <c r="X3">
        <v>0.1</v>
      </c>
      <c r="Y3">
        <v>0.5</v>
      </c>
      <c r="Z3">
        <v>0.5</v>
      </c>
      <c r="AA3">
        <v>1</v>
      </c>
      <c r="AB3">
        <v>0.1</v>
      </c>
      <c r="AC3">
        <v>5.0000000000000001E-3</v>
      </c>
      <c r="AD3">
        <v>3</v>
      </c>
      <c r="AE3">
        <v>2E-3</v>
      </c>
      <c r="AF3">
        <v>0.2</v>
      </c>
      <c r="AG3">
        <v>1</v>
      </c>
      <c r="AH3">
        <v>1</v>
      </c>
      <c r="AI3">
        <v>5</v>
      </c>
    </row>
    <row r="4" spans="1:44" ht="19.5" customHeight="1" x14ac:dyDescent="0.2">
      <c r="A4" t="s">
        <v>91</v>
      </c>
      <c r="B4">
        <v>5404</v>
      </c>
      <c r="C4">
        <v>7640</v>
      </c>
      <c r="D4">
        <v>581</v>
      </c>
      <c r="E4">
        <v>5404</v>
      </c>
      <c r="F4">
        <v>3.2</v>
      </c>
      <c r="G4">
        <v>4.1500000000000004</v>
      </c>
      <c r="H4">
        <v>2</v>
      </c>
      <c r="I4">
        <v>0.4</v>
      </c>
      <c r="J4">
        <v>0.2</v>
      </c>
      <c r="K4">
        <v>1</v>
      </c>
      <c r="L4">
        <v>100</v>
      </c>
      <c r="M4">
        <v>30</v>
      </c>
      <c r="N4">
        <v>0.01</v>
      </c>
      <c r="O4">
        <v>1</v>
      </c>
      <c r="P4">
        <v>0.2</v>
      </c>
      <c r="Q4">
        <v>1</v>
      </c>
      <c r="R4">
        <v>1</v>
      </c>
      <c r="S4">
        <v>0.1</v>
      </c>
      <c r="T4">
        <v>0.1</v>
      </c>
      <c r="U4">
        <v>1</v>
      </c>
      <c r="V4">
        <v>0.1</v>
      </c>
      <c r="W4">
        <v>0.1</v>
      </c>
      <c r="X4">
        <v>0.2</v>
      </c>
      <c r="Y4">
        <v>0.4</v>
      </c>
      <c r="Z4">
        <v>0.5</v>
      </c>
      <c r="AA4">
        <v>1</v>
      </c>
      <c r="AB4">
        <v>0.1</v>
      </c>
      <c r="AC4">
        <v>5.0000000000000001E-3</v>
      </c>
      <c r="AD4">
        <v>3</v>
      </c>
      <c r="AE4">
        <v>2E-3</v>
      </c>
      <c r="AF4">
        <v>0.2</v>
      </c>
      <c r="AG4">
        <v>1</v>
      </c>
      <c r="AH4">
        <v>1</v>
      </c>
      <c r="AI4">
        <v>5</v>
      </c>
    </row>
    <row r="5" spans="1:44" ht="25.5" customHeight="1" x14ac:dyDescent="0.2">
      <c r="A5" t="s">
        <v>92</v>
      </c>
      <c r="B5">
        <v>1427</v>
      </c>
      <c r="C5">
        <v>2092</v>
      </c>
      <c r="D5">
        <v>2033</v>
      </c>
      <c r="E5">
        <v>478</v>
      </c>
      <c r="F5">
        <v>4.2</v>
      </c>
      <c r="G5">
        <v>4</v>
      </c>
      <c r="H5">
        <v>2</v>
      </c>
      <c r="I5">
        <v>0.4</v>
      </c>
      <c r="J5">
        <v>0.2</v>
      </c>
      <c r="K5">
        <v>55.7</v>
      </c>
      <c r="L5">
        <v>100</v>
      </c>
      <c r="M5">
        <v>39</v>
      </c>
      <c r="N5">
        <v>0.01</v>
      </c>
      <c r="O5">
        <v>1</v>
      </c>
      <c r="P5">
        <v>0.2</v>
      </c>
      <c r="Q5">
        <v>1</v>
      </c>
      <c r="R5">
        <v>1</v>
      </c>
      <c r="S5">
        <v>0.1</v>
      </c>
      <c r="T5">
        <v>0.1</v>
      </c>
      <c r="U5">
        <v>0.1</v>
      </c>
      <c r="V5">
        <v>0.1</v>
      </c>
      <c r="W5">
        <v>0.1</v>
      </c>
      <c r="X5">
        <v>0.1</v>
      </c>
      <c r="Y5">
        <v>0.1</v>
      </c>
      <c r="Z5">
        <v>0.5</v>
      </c>
      <c r="AA5">
        <v>1</v>
      </c>
      <c r="AB5">
        <v>0.1</v>
      </c>
      <c r="AC5">
        <v>5.0000000000000001E-3</v>
      </c>
      <c r="AD5">
        <v>3</v>
      </c>
      <c r="AE5">
        <v>2E-3</v>
      </c>
      <c r="AF5">
        <v>0.2</v>
      </c>
      <c r="AG5">
        <v>1</v>
      </c>
      <c r="AH5">
        <v>1</v>
      </c>
      <c r="AI5">
        <v>5</v>
      </c>
    </row>
    <row r="6" spans="1:44" s="3" customFormat="1" ht="23.25" customHeight="1" x14ac:dyDescent="0.2">
      <c r="A6" s="3" t="s">
        <v>93</v>
      </c>
      <c r="B6">
        <v>777</v>
      </c>
      <c r="C6">
        <v>1134</v>
      </c>
      <c r="D6">
        <v>1079</v>
      </c>
      <c r="E6">
        <v>59</v>
      </c>
      <c r="F6">
        <v>6.1</v>
      </c>
      <c r="G6">
        <v>5.74</v>
      </c>
      <c r="H6">
        <v>2</v>
      </c>
      <c r="I6">
        <v>0.4</v>
      </c>
      <c r="J6">
        <v>0.2</v>
      </c>
      <c r="K6">
        <v>2.65</v>
      </c>
      <c r="L6">
        <v>100</v>
      </c>
      <c r="M6">
        <v>30</v>
      </c>
      <c r="N6">
        <v>0.01</v>
      </c>
      <c r="O6">
        <v>1</v>
      </c>
      <c r="P6">
        <v>0.3</v>
      </c>
      <c r="Q6">
        <v>1</v>
      </c>
      <c r="R6">
        <v>1</v>
      </c>
      <c r="S6">
        <v>0.1</v>
      </c>
      <c r="T6">
        <v>0.1</v>
      </c>
      <c r="U6">
        <v>1</v>
      </c>
      <c r="V6">
        <v>0.1</v>
      </c>
      <c r="W6">
        <v>0.1</v>
      </c>
      <c r="X6">
        <v>0.1</v>
      </c>
      <c r="Y6">
        <v>0.1</v>
      </c>
      <c r="Z6">
        <v>0.5</v>
      </c>
      <c r="AA6">
        <v>1</v>
      </c>
      <c r="AB6">
        <v>0.1</v>
      </c>
      <c r="AC6">
        <v>5.0000000000000001E-3</v>
      </c>
      <c r="AD6">
        <v>3</v>
      </c>
      <c r="AE6">
        <v>2E-3</v>
      </c>
      <c r="AF6">
        <v>0.2</v>
      </c>
      <c r="AG6">
        <v>1</v>
      </c>
      <c r="AH6">
        <v>1</v>
      </c>
      <c r="AI6">
        <v>5</v>
      </c>
    </row>
    <row r="7" spans="1:44" x14ac:dyDescent="0.2">
      <c r="A7" t="s">
        <v>94</v>
      </c>
      <c r="B7">
        <v>28</v>
      </c>
      <c r="C7">
        <v>234</v>
      </c>
      <c r="D7">
        <v>212</v>
      </c>
      <c r="E7">
        <v>12</v>
      </c>
      <c r="F7">
        <v>7.3</v>
      </c>
      <c r="G7">
        <v>81.2</v>
      </c>
      <c r="H7">
        <v>2</v>
      </c>
      <c r="I7">
        <v>0.4</v>
      </c>
      <c r="J7">
        <v>0.2</v>
      </c>
      <c r="K7">
        <v>1</v>
      </c>
      <c r="L7">
        <v>100</v>
      </c>
      <c r="M7">
        <v>77</v>
      </c>
      <c r="N7">
        <v>0.01</v>
      </c>
      <c r="O7">
        <v>1</v>
      </c>
      <c r="P7">
        <v>0.2</v>
      </c>
      <c r="Q7">
        <v>1</v>
      </c>
      <c r="R7">
        <v>1</v>
      </c>
      <c r="S7">
        <v>0.1</v>
      </c>
      <c r="T7">
        <v>0.1</v>
      </c>
      <c r="U7">
        <v>0.9</v>
      </c>
      <c r="V7">
        <v>0.1</v>
      </c>
      <c r="W7">
        <v>0.1</v>
      </c>
      <c r="X7">
        <v>0.1</v>
      </c>
      <c r="Y7">
        <v>0.1</v>
      </c>
      <c r="Z7">
        <v>0.5</v>
      </c>
      <c r="AA7">
        <v>1</v>
      </c>
      <c r="AB7">
        <v>0.1</v>
      </c>
      <c r="AC7">
        <v>5.0000000000000001E-3</v>
      </c>
      <c r="AD7">
        <v>3</v>
      </c>
      <c r="AE7">
        <v>2E-3</v>
      </c>
      <c r="AF7">
        <v>0.2</v>
      </c>
      <c r="AG7">
        <v>1</v>
      </c>
      <c r="AH7">
        <v>1</v>
      </c>
      <c r="AI7">
        <v>5</v>
      </c>
    </row>
    <row r="8" spans="1:44" x14ac:dyDescent="0.2">
      <c r="A8" t="s">
        <v>95</v>
      </c>
      <c r="B8">
        <v>447</v>
      </c>
      <c r="C8">
        <v>9390</v>
      </c>
      <c r="D8">
        <v>87</v>
      </c>
      <c r="E8">
        <v>26637</v>
      </c>
      <c r="F8">
        <v>7.6</v>
      </c>
      <c r="G8">
        <v>6.83</v>
      </c>
      <c r="H8">
        <v>2</v>
      </c>
      <c r="I8">
        <v>0.4</v>
      </c>
      <c r="J8">
        <v>0.2</v>
      </c>
      <c r="K8">
        <v>3.3</v>
      </c>
      <c r="L8">
        <v>100</v>
      </c>
      <c r="M8">
        <v>58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44" x14ac:dyDescent="0.2">
      <c r="A9" t="s">
        <v>96</v>
      </c>
      <c r="B9">
        <v>9</v>
      </c>
      <c r="C9">
        <v>381</v>
      </c>
      <c r="D9">
        <v>50</v>
      </c>
      <c r="E9">
        <v>47</v>
      </c>
      <c r="F9">
        <v>8.1999999999999993</v>
      </c>
      <c r="G9">
        <v>0.6</v>
      </c>
      <c r="H9">
        <v>1528.8</v>
      </c>
      <c r="I9">
        <v>6.6000000000000003E-2</v>
      </c>
      <c r="J9">
        <v>1450</v>
      </c>
      <c r="K9">
        <v>4.7300000000000004</v>
      </c>
      <c r="L9">
        <v>3006</v>
      </c>
      <c r="M9">
        <v>25222</v>
      </c>
      <c r="N9">
        <v>0.01</v>
      </c>
      <c r="O9">
        <v>2</v>
      </c>
      <c r="P9">
        <v>5.3</v>
      </c>
      <c r="Q9">
        <v>1</v>
      </c>
      <c r="R9">
        <v>1</v>
      </c>
      <c r="S9">
        <v>0.1</v>
      </c>
      <c r="T9">
        <v>0.5</v>
      </c>
      <c r="U9">
        <v>89</v>
      </c>
      <c r="V9">
        <v>0.1</v>
      </c>
      <c r="W9">
        <v>1.6</v>
      </c>
      <c r="X9">
        <v>0.6</v>
      </c>
      <c r="Y9">
        <v>1.2</v>
      </c>
      <c r="Z9">
        <v>0.3</v>
      </c>
      <c r="AA9">
        <v>1</v>
      </c>
      <c r="AB9">
        <v>0.2</v>
      </c>
      <c r="AC9">
        <v>5.0000000000000001E-3</v>
      </c>
      <c r="AD9">
        <v>1</v>
      </c>
      <c r="AE9">
        <v>2E-3</v>
      </c>
      <c r="AF9">
        <v>0.2</v>
      </c>
      <c r="AG9">
        <v>1</v>
      </c>
      <c r="AH9">
        <v>1</v>
      </c>
      <c r="AI9">
        <v>5</v>
      </c>
    </row>
    <row r="10" spans="1:44" x14ac:dyDescent="0.2">
      <c r="A10" t="s">
        <v>97</v>
      </c>
      <c r="B10">
        <v>104</v>
      </c>
      <c r="C10">
        <v>395</v>
      </c>
      <c r="D10">
        <v>87</v>
      </c>
      <c r="E10">
        <v>152</v>
      </c>
      <c r="F10">
        <v>6.3</v>
      </c>
      <c r="G10">
        <v>4</v>
      </c>
      <c r="H10">
        <v>2</v>
      </c>
      <c r="I10">
        <v>0.4</v>
      </c>
      <c r="J10">
        <v>0.2</v>
      </c>
      <c r="K10">
        <v>1</v>
      </c>
      <c r="L10">
        <v>100</v>
      </c>
      <c r="M10">
        <v>30</v>
      </c>
      <c r="N10">
        <v>0.01</v>
      </c>
      <c r="O10">
        <v>1</v>
      </c>
      <c r="P10">
        <v>0.2</v>
      </c>
      <c r="Q10">
        <v>1</v>
      </c>
      <c r="R10">
        <v>1</v>
      </c>
      <c r="S10">
        <v>0.1</v>
      </c>
      <c r="T10">
        <v>0.1</v>
      </c>
      <c r="U10">
        <v>0.2</v>
      </c>
      <c r="V10">
        <v>0.1</v>
      </c>
      <c r="W10">
        <v>0.1</v>
      </c>
      <c r="X10">
        <v>0.1</v>
      </c>
      <c r="Y10">
        <v>0.2</v>
      </c>
      <c r="Z10">
        <v>0.5</v>
      </c>
      <c r="AA10">
        <v>1</v>
      </c>
      <c r="AB10">
        <v>0.1</v>
      </c>
      <c r="AC10">
        <v>5.0000000000000001E-3</v>
      </c>
      <c r="AD10">
        <v>3</v>
      </c>
      <c r="AE10">
        <v>2E-3</v>
      </c>
      <c r="AF10">
        <v>0.2</v>
      </c>
      <c r="AG10">
        <v>1</v>
      </c>
      <c r="AH10">
        <v>1</v>
      </c>
      <c r="AI10">
        <v>5</v>
      </c>
    </row>
    <row r="11" spans="1:44" x14ac:dyDescent="0.2">
      <c r="A11" t="s">
        <v>98</v>
      </c>
      <c r="B11">
        <v>9674</v>
      </c>
      <c r="C11">
        <v>11620</v>
      </c>
      <c r="D11">
        <v>3217</v>
      </c>
      <c r="E11">
        <v>2590</v>
      </c>
      <c r="F11">
        <v>4.5999999999999996</v>
      </c>
      <c r="G11">
        <v>0</v>
      </c>
      <c r="H11">
        <v>0</v>
      </c>
      <c r="I11">
        <v>0</v>
      </c>
      <c r="J11">
        <v>8.65</v>
      </c>
      <c r="K11">
        <v>2</v>
      </c>
      <c r="L11">
        <v>0.4</v>
      </c>
      <c r="M11">
        <v>0.2</v>
      </c>
      <c r="N11">
        <v>5.82</v>
      </c>
      <c r="O11">
        <v>100</v>
      </c>
      <c r="P11">
        <v>138</v>
      </c>
      <c r="Q11">
        <v>0.01</v>
      </c>
      <c r="R11">
        <v>2</v>
      </c>
      <c r="S11">
        <v>0</v>
      </c>
      <c r="T11">
        <v>0</v>
      </c>
      <c r="U11">
        <v>1.1000000000000001</v>
      </c>
      <c r="V11">
        <v>0</v>
      </c>
      <c r="W11">
        <v>0</v>
      </c>
      <c r="X11">
        <v>1</v>
      </c>
      <c r="Y11">
        <v>0.1</v>
      </c>
      <c r="Z11">
        <v>0.1</v>
      </c>
      <c r="AA11">
        <v>1.8</v>
      </c>
      <c r="AB11">
        <v>0.1</v>
      </c>
      <c r="AC11">
        <v>0.1</v>
      </c>
      <c r="AD11">
        <v>0.2</v>
      </c>
      <c r="AE11">
        <v>0.4</v>
      </c>
      <c r="AF11">
        <v>0.3</v>
      </c>
      <c r="AG11">
        <v>1</v>
      </c>
      <c r="AH11">
        <v>0.2</v>
      </c>
      <c r="AI11">
        <v>5.0000000000000001E-3</v>
      </c>
      <c r="AJ11">
        <v>2</v>
      </c>
      <c r="AK11">
        <v>2E-3</v>
      </c>
      <c r="AL11">
        <v>0.2</v>
      </c>
      <c r="AM11">
        <v>1</v>
      </c>
      <c r="AN11">
        <v>1</v>
      </c>
      <c r="AO11">
        <v>5</v>
      </c>
      <c r="AP11">
        <v>0</v>
      </c>
      <c r="AQ11">
        <v>1</v>
      </c>
      <c r="AR11">
        <v>1</v>
      </c>
    </row>
    <row r="12" spans="1:44" x14ac:dyDescent="0.2">
      <c r="A12" t="s">
        <v>99</v>
      </c>
      <c r="B12">
        <v>53676</v>
      </c>
      <c r="C12">
        <v>79090</v>
      </c>
      <c r="D12">
        <v>6540</v>
      </c>
      <c r="E12">
        <v>47000</v>
      </c>
      <c r="F12">
        <v>5.8</v>
      </c>
      <c r="G12">
        <v>231</v>
      </c>
      <c r="H12">
        <v>2</v>
      </c>
      <c r="I12">
        <v>0.4</v>
      </c>
      <c r="J12">
        <v>0.2</v>
      </c>
      <c r="K12">
        <v>4.05</v>
      </c>
      <c r="L12">
        <v>100</v>
      </c>
      <c r="M12">
        <v>353</v>
      </c>
      <c r="N12">
        <v>0.01</v>
      </c>
      <c r="O12">
        <v>2</v>
      </c>
      <c r="P12">
        <v>71</v>
      </c>
      <c r="Q12">
        <v>1</v>
      </c>
      <c r="R12">
        <v>1</v>
      </c>
      <c r="S12">
        <v>0.1</v>
      </c>
      <c r="T12">
        <v>6.5</v>
      </c>
      <c r="U12">
        <v>228</v>
      </c>
      <c r="V12">
        <v>0.1</v>
      </c>
      <c r="W12">
        <v>0.1</v>
      </c>
      <c r="X12">
        <v>0.1</v>
      </c>
      <c r="Y12">
        <v>10.4</v>
      </c>
      <c r="Z12">
        <v>0.3</v>
      </c>
      <c r="AA12">
        <v>2</v>
      </c>
      <c r="AB12">
        <v>0.2</v>
      </c>
      <c r="AC12">
        <v>5.0000000000000001E-3</v>
      </c>
      <c r="AD12">
        <v>2</v>
      </c>
      <c r="AE12">
        <v>2E-3</v>
      </c>
      <c r="AF12">
        <v>0.2</v>
      </c>
      <c r="AG12">
        <v>1</v>
      </c>
      <c r="AH12">
        <v>1</v>
      </c>
      <c r="AI12">
        <v>5</v>
      </c>
    </row>
    <row r="13" spans="1:44" x14ac:dyDescent="0.2">
      <c r="A13" t="s">
        <v>100</v>
      </c>
      <c r="B13">
        <v>40</v>
      </c>
      <c r="C13">
        <v>325</v>
      </c>
      <c r="D13">
        <v>156</v>
      </c>
      <c r="E13">
        <v>243</v>
      </c>
      <c r="F13">
        <v>5.3</v>
      </c>
      <c r="G13">
        <v>4</v>
      </c>
      <c r="H13">
        <v>2</v>
      </c>
      <c r="I13">
        <v>0.4</v>
      </c>
      <c r="J13">
        <v>0.2</v>
      </c>
      <c r="K13">
        <v>3.41</v>
      </c>
      <c r="L13">
        <v>100</v>
      </c>
      <c r="M13">
        <v>45</v>
      </c>
      <c r="N13">
        <v>0.01</v>
      </c>
      <c r="O13">
        <v>1</v>
      </c>
      <c r="P13">
        <v>0.3</v>
      </c>
      <c r="Q13">
        <v>1</v>
      </c>
      <c r="R13">
        <v>1</v>
      </c>
      <c r="S13">
        <v>0.1</v>
      </c>
      <c r="T13">
        <v>0.1</v>
      </c>
      <c r="U13">
        <v>1.6</v>
      </c>
      <c r="V13">
        <v>0.1</v>
      </c>
      <c r="W13">
        <v>0.1</v>
      </c>
      <c r="X13">
        <v>0.1</v>
      </c>
      <c r="Y13">
        <v>0.4</v>
      </c>
      <c r="Z13">
        <v>0.5</v>
      </c>
      <c r="AA13">
        <v>1</v>
      </c>
      <c r="AB13">
        <v>0.1</v>
      </c>
      <c r="AC13">
        <v>5.0000000000000001E-3</v>
      </c>
      <c r="AD13">
        <v>3</v>
      </c>
      <c r="AE13">
        <v>2E-3</v>
      </c>
      <c r="AF13">
        <v>0.2</v>
      </c>
      <c r="AG13">
        <v>1</v>
      </c>
      <c r="AH13">
        <v>1</v>
      </c>
      <c r="AI13">
        <v>5</v>
      </c>
    </row>
    <row r="14" spans="1:44" x14ac:dyDescent="0.2">
      <c r="A14" t="s">
        <v>101</v>
      </c>
      <c r="B14">
        <v>287</v>
      </c>
      <c r="C14">
        <v>957</v>
      </c>
      <c r="D14">
        <v>545</v>
      </c>
      <c r="E14">
        <v>313</v>
      </c>
      <c r="F14">
        <v>7.6</v>
      </c>
      <c r="G14">
        <v>60.6</v>
      </c>
      <c r="H14">
        <v>2</v>
      </c>
      <c r="I14">
        <v>0.4</v>
      </c>
      <c r="J14">
        <v>0.2</v>
      </c>
      <c r="K14">
        <v>4.3499999999999996</v>
      </c>
      <c r="L14">
        <v>100</v>
      </c>
      <c r="M14">
        <v>80</v>
      </c>
      <c r="N14">
        <v>0.01</v>
      </c>
      <c r="O14">
        <v>1</v>
      </c>
      <c r="P14">
        <v>0.4</v>
      </c>
      <c r="Q14">
        <v>1</v>
      </c>
      <c r="R14">
        <v>1</v>
      </c>
      <c r="S14">
        <v>0.1</v>
      </c>
      <c r="T14">
        <v>0.1</v>
      </c>
      <c r="U14">
        <v>0.8</v>
      </c>
      <c r="V14">
        <v>0.1</v>
      </c>
      <c r="W14">
        <v>0.1</v>
      </c>
      <c r="X14">
        <v>0.1</v>
      </c>
      <c r="Y14">
        <v>0.2</v>
      </c>
      <c r="Z14">
        <v>0.5</v>
      </c>
      <c r="AA14">
        <v>1</v>
      </c>
      <c r="AB14">
        <v>0.1</v>
      </c>
      <c r="AC14">
        <v>5.0000000000000001E-3</v>
      </c>
      <c r="AD14">
        <v>3</v>
      </c>
      <c r="AE14">
        <v>2E-3</v>
      </c>
      <c r="AF14">
        <v>0.2</v>
      </c>
      <c r="AG14">
        <v>1</v>
      </c>
      <c r="AH14">
        <v>1</v>
      </c>
      <c r="AI14">
        <v>5</v>
      </c>
    </row>
    <row r="19" spans="1:35" x14ac:dyDescent="0.2">
      <c r="A19" t="s">
        <v>85</v>
      </c>
      <c r="B19">
        <f>MIN(B2:B14)</f>
        <v>9</v>
      </c>
      <c r="C19">
        <f t="shared" ref="C19:AI19" si="0">MIN(C2:C14)</f>
        <v>234</v>
      </c>
      <c r="D19">
        <f t="shared" si="0"/>
        <v>50</v>
      </c>
      <c r="E19">
        <f t="shared" si="0"/>
        <v>12</v>
      </c>
      <c r="F19">
        <f t="shared" si="0"/>
        <v>3.2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0.2</v>
      </c>
      <c r="K19">
        <f t="shared" si="0"/>
        <v>1</v>
      </c>
      <c r="L19">
        <f t="shared" si="0"/>
        <v>0.4</v>
      </c>
      <c r="M19">
        <f t="shared" si="0"/>
        <v>0.2</v>
      </c>
      <c r="N19">
        <f t="shared" si="0"/>
        <v>0.01</v>
      </c>
      <c r="O19">
        <f t="shared" si="0"/>
        <v>1</v>
      </c>
      <c r="P19">
        <f t="shared" si="0"/>
        <v>0.2</v>
      </c>
      <c r="Q19">
        <f t="shared" si="0"/>
        <v>0.01</v>
      </c>
      <c r="R19">
        <f t="shared" si="0"/>
        <v>1</v>
      </c>
      <c r="S19">
        <f t="shared" si="0"/>
        <v>0</v>
      </c>
      <c r="T19">
        <f t="shared" si="0"/>
        <v>0</v>
      </c>
      <c r="U19">
        <f t="shared" si="0"/>
        <v>0.1</v>
      </c>
      <c r="V19">
        <f t="shared" si="0"/>
        <v>0</v>
      </c>
      <c r="W19">
        <f t="shared" si="0"/>
        <v>0</v>
      </c>
      <c r="X19">
        <f t="shared" si="0"/>
        <v>0.1</v>
      </c>
      <c r="Y19">
        <f t="shared" si="0"/>
        <v>0.1</v>
      </c>
      <c r="Z19">
        <f t="shared" si="0"/>
        <v>0.1</v>
      </c>
      <c r="AA19">
        <f t="shared" si="0"/>
        <v>1</v>
      </c>
      <c r="AB19">
        <f t="shared" si="0"/>
        <v>0.1</v>
      </c>
      <c r="AC19">
        <f t="shared" si="0"/>
        <v>5.0000000000000001E-3</v>
      </c>
      <c r="AD19">
        <f t="shared" si="0"/>
        <v>0.2</v>
      </c>
      <c r="AE19">
        <f t="shared" si="0"/>
        <v>2E-3</v>
      </c>
      <c r="AF19">
        <f t="shared" si="0"/>
        <v>0.2</v>
      </c>
      <c r="AG19">
        <f t="shared" si="0"/>
        <v>1</v>
      </c>
      <c r="AH19">
        <f t="shared" si="0"/>
        <v>0.2</v>
      </c>
      <c r="AI19">
        <f t="shared" si="0"/>
        <v>5.0000000000000001E-3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1232-4A3A-4309-BC76-92595CD08BC3}">
  <sheetPr>
    <tabColor rgb="FFFF0000"/>
  </sheetPr>
  <dimension ref="A1:AI20"/>
  <sheetViews>
    <sheetView workbookViewId="0">
      <selection activeCell="AD19" sqref="AD19"/>
    </sheetView>
  </sheetViews>
  <sheetFormatPr defaultRowHeight="14.25" x14ac:dyDescent="0.2"/>
  <cols>
    <col min="2" max="6" width="0" hidden="1" customWidth="1"/>
    <col min="8" max="11" width="0" hidden="1" customWidth="1"/>
    <col min="14" max="14" width="0" hidden="1" customWidth="1"/>
    <col min="17" max="17" width="0" hidden="1" customWidth="1"/>
    <col min="20" max="20" width="0" hidden="1" customWidth="1"/>
  </cols>
  <sheetData>
    <row r="1" spans="1:35" s="5" customFormat="1" ht="30" x14ac:dyDescent="0.2">
      <c r="B1" s="5" t="s">
        <v>11</v>
      </c>
      <c r="C1" s="5" t="s">
        <v>1</v>
      </c>
      <c r="D1" s="5" t="s">
        <v>2</v>
      </c>
      <c r="E1" s="5" t="s">
        <v>12</v>
      </c>
      <c r="F1" s="5" t="s">
        <v>0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4</v>
      </c>
      <c r="M1" s="5" t="s">
        <v>3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5" t="s">
        <v>37</v>
      </c>
      <c r="AH1" s="5" t="s">
        <v>38</v>
      </c>
      <c r="AI1" s="5" t="s">
        <v>39</v>
      </c>
    </row>
    <row r="2" spans="1:35" ht="22.5" customHeight="1" x14ac:dyDescent="0.2">
      <c r="A2" s="1" t="s">
        <v>89</v>
      </c>
      <c r="B2">
        <v>8222</v>
      </c>
      <c r="C2">
        <v>27170</v>
      </c>
      <c r="D2">
        <v>2122</v>
      </c>
      <c r="E2">
        <v>45453</v>
      </c>
      <c r="F2">
        <v>7.6</v>
      </c>
      <c r="G2">
        <v>128</v>
      </c>
      <c r="H2">
        <v>2</v>
      </c>
      <c r="I2">
        <v>0.4</v>
      </c>
      <c r="J2">
        <v>0.2</v>
      </c>
      <c r="K2">
        <v>34.229999999999997</v>
      </c>
      <c r="L2">
        <v>100</v>
      </c>
      <c r="M2">
        <v>191</v>
      </c>
      <c r="N2">
        <v>0.01</v>
      </c>
      <c r="O2">
        <v>1</v>
      </c>
      <c r="P2">
        <v>0.3</v>
      </c>
      <c r="Q2">
        <v>1</v>
      </c>
      <c r="R2">
        <v>1</v>
      </c>
      <c r="S2">
        <v>0.1</v>
      </c>
      <c r="T2">
        <v>8.4</v>
      </c>
      <c r="U2">
        <v>3.8</v>
      </c>
      <c r="V2">
        <v>0.1</v>
      </c>
      <c r="W2">
        <v>0.1</v>
      </c>
      <c r="X2">
        <v>0.4</v>
      </c>
      <c r="Y2">
        <v>6.9</v>
      </c>
      <c r="Z2">
        <v>0.5</v>
      </c>
      <c r="AA2">
        <v>31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4</v>
      </c>
      <c r="AI2">
        <v>5</v>
      </c>
    </row>
    <row r="3" spans="1:35" x14ac:dyDescent="0.2">
      <c r="A3" s="6" t="s">
        <v>90</v>
      </c>
      <c r="B3">
        <v>9800</v>
      </c>
      <c r="C3">
        <v>22850</v>
      </c>
      <c r="D3">
        <v>6020</v>
      </c>
      <c r="E3">
        <v>23278</v>
      </c>
      <c r="F3">
        <v>5.3</v>
      </c>
      <c r="G3">
        <v>34.6</v>
      </c>
      <c r="H3">
        <v>11.9</v>
      </c>
      <c r="I3">
        <v>4</v>
      </c>
      <c r="J3">
        <v>12.1</v>
      </c>
      <c r="K3">
        <v>26.56</v>
      </c>
      <c r="L3">
        <v>1000</v>
      </c>
      <c r="M3">
        <v>333</v>
      </c>
      <c r="N3">
        <v>0.01</v>
      </c>
      <c r="O3">
        <v>3</v>
      </c>
      <c r="P3">
        <v>5.4</v>
      </c>
      <c r="Q3">
        <v>1</v>
      </c>
      <c r="R3">
        <v>1</v>
      </c>
      <c r="S3">
        <v>0.1</v>
      </c>
      <c r="T3">
        <v>1.2</v>
      </c>
      <c r="U3">
        <v>80.099999999999994</v>
      </c>
      <c r="V3">
        <v>0.1</v>
      </c>
      <c r="W3">
        <v>0.2</v>
      </c>
      <c r="X3">
        <v>0.6</v>
      </c>
      <c r="Y3">
        <v>4.4000000000000004</v>
      </c>
      <c r="Z3">
        <v>0.5</v>
      </c>
      <c r="AA3">
        <v>1</v>
      </c>
      <c r="AB3">
        <v>0.1</v>
      </c>
      <c r="AC3">
        <v>5.0000000000000001E-3</v>
      </c>
      <c r="AD3">
        <v>3</v>
      </c>
      <c r="AE3">
        <v>2E-3</v>
      </c>
      <c r="AF3">
        <v>0.2</v>
      </c>
      <c r="AG3">
        <v>1</v>
      </c>
      <c r="AH3">
        <v>1</v>
      </c>
      <c r="AI3">
        <v>5</v>
      </c>
    </row>
    <row r="4" spans="1:35" x14ac:dyDescent="0.2">
      <c r="A4" t="s">
        <v>91</v>
      </c>
      <c r="B4">
        <v>56924</v>
      </c>
      <c r="C4">
        <v>61300</v>
      </c>
      <c r="D4">
        <v>61300</v>
      </c>
      <c r="E4">
        <v>4683</v>
      </c>
      <c r="F4">
        <v>6.8</v>
      </c>
      <c r="G4">
        <v>67.5</v>
      </c>
      <c r="H4">
        <v>8</v>
      </c>
      <c r="I4">
        <v>0.4</v>
      </c>
      <c r="J4">
        <v>8.1</v>
      </c>
      <c r="K4">
        <v>287.10000000000002</v>
      </c>
      <c r="L4">
        <v>100</v>
      </c>
      <c r="M4">
        <v>1389</v>
      </c>
      <c r="N4">
        <v>0.01</v>
      </c>
      <c r="O4">
        <v>1</v>
      </c>
      <c r="P4">
        <v>21.3</v>
      </c>
      <c r="Q4">
        <v>1</v>
      </c>
      <c r="R4">
        <v>1</v>
      </c>
      <c r="S4">
        <v>0.1</v>
      </c>
      <c r="T4">
        <v>0.2</v>
      </c>
      <c r="U4">
        <v>27.4</v>
      </c>
      <c r="V4">
        <v>0.1</v>
      </c>
      <c r="W4">
        <v>0.1</v>
      </c>
      <c r="X4">
        <v>0.4</v>
      </c>
      <c r="Y4">
        <v>2.8</v>
      </c>
      <c r="Z4">
        <v>0.5</v>
      </c>
      <c r="AA4">
        <v>1</v>
      </c>
      <c r="AB4">
        <v>0.1</v>
      </c>
      <c r="AC4">
        <v>5.0000000000000001E-3</v>
      </c>
      <c r="AD4">
        <v>3</v>
      </c>
      <c r="AE4">
        <v>2E-3</v>
      </c>
      <c r="AF4">
        <v>0.2</v>
      </c>
      <c r="AG4">
        <v>1</v>
      </c>
      <c r="AH4">
        <v>1</v>
      </c>
      <c r="AI4">
        <v>5</v>
      </c>
    </row>
    <row r="5" spans="1:35" x14ac:dyDescent="0.2">
      <c r="A5" t="s">
        <v>92</v>
      </c>
      <c r="B5">
        <v>2762</v>
      </c>
      <c r="C5">
        <v>4467</v>
      </c>
      <c r="D5">
        <v>3836</v>
      </c>
      <c r="E5">
        <v>1445</v>
      </c>
      <c r="F5">
        <v>0</v>
      </c>
      <c r="G5">
        <v>12.5</v>
      </c>
      <c r="H5">
        <v>6.3</v>
      </c>
      <c r="I5">
        <v>12.5</v>
      </c>
      <c r="J5">
        <v>22.4</v>
      </c>
      <c r="K5">
        <v>18.690000000000001</v>
      </c>
      <c r="L5">
        <v>100</v>
      </c>
      <c r="M5">
        <v>601</v>
      </c>
      <c r="N5">
        <v>100</v>
      </c>
      <c r="O5">
        <v>1</v>
      </c>
      <c r="P5">
        <v>0.2</v>
      </c>
      <c r="Q5">
        <v>1</v>
      </c>
      <c r="R5">
        <v>1</v>
      </c>
      <c r="S5">
        <v>0.1</v>
      </c>
      <c r="T5">
        <v>1</v>
      </c>
      <c r="U5">
        <v>0.3</v>
      </c>
      <c r="V5">
        <v>0.1</v>
      </c>
      <c r="W5">
        <v>0.1</v>
      </c>
      <c r="X5">
        <v>0.1</v>
      </c>
      <c r="Y5">
        <v>0.4</v>
      </c>
      <c r="Z5">
        <v>0.5</v>
      </c>
      <c r="AA5">
        <v>1</v>
      </c>
      <c r="AB5">
        <v>0.1</v>
      </c>
      <c r="AC5">
        <v>5.0000000000000001E-3</v>
      </c>
      <c r="AD5">
        <v>3</v>
      </c>
      <c r="AE5">
        <v>2E-3</v>
      </c>
      <c r="AF5">
        <v>0.2</v>
      </c>
      <c r="AG5">
        <v>1</v>
      </c>
      <c r="AH5">
        <v>1</v>
      </c>
      <c r="AI5">
        <v>5</v>
      </c>
    </row>
    <row r="6" spans="1:35" x14ac:dyDescent="0.2">
      <c r="A6" s="3" t="s">
        <v>93</v>
      </c>
      <c r="B6">
        <v>7343</v>
      </c>
      <c r="C6">
        <v>10360</v>
      </c>
      <c r="D6">
        <v>8880</v>
      </c>
      <c r="E6">
        <v>97</v>
      </c>
      <c r="F6">
        <v>9.6999999999999993</v>
      </c>
      <c r="G6">
        <v>9.58</v>
      </c>
      <c r="H6">
        <v>92.6</v>
      </c>
      <c r="I6">
        <v>99.32</v>
      </c>
      <c r="J6">
        <v>0.2</v>
      </c>
      <c r="K6">
        <v>38.42</v>
      </c>
      <c r="L6">
        <v>100</v>
      </c>
      <c r="M6">
        <v>299</v>
      </c>
      <c r="N6">
        <v>0.01</v>
      </c>
      <c r="O6">
        <v>1</v>
      </c>
      <c r="P6">
        <v>0.3</v>
      </c>
      <c r="Q6">
        <v>1</v>
      </c>
      <c r="R6">
        <v>1</v>
      </c>
      <c r="S6">
        <v>0.1</v>
      </c>
      <c r="T6">
        <v>0.4</v>
      </c>
      <c r="U6">
        <v>1.3</v>
      </c>
      <c r="V6">
        <v>0.1</v>
      </c>
      <c r="W6">
        <v>0.1</v>
      </c>
      <c r="X6">
        <v>0.1</v>
      </c>
      <c r="Y6">
        <v>0.1</v>
      </c>
      <c r="Z6">
        <v>0.5</v>
      </c>
      <c r="AA6">
        <v>1</v>
      </c>
      <c r="AB6">
        <v>0.1</v>
      </c>
      <c r="AC6">
        <v>5.0000000000000001E-3</v>
      </c>
      <c r="AD6">
        <v>3</v>
      </c>
      <c r="AE6">
        <v>2E-3</v>
      </c>
      <c r="AF6">
        <v>0.2</v>
      </c>
      <c r="AG6">
        <v>1</v>
      </c>
      <c r="AH6">
        <v>1</v>
      </c>
      <c r="AI6">
        <v>5</v>
      </c>
    </row>
    <row r="7" spans="1:35" x14ac:dyDescent="0.2">
      <c r="A7" t="s">
        <v>94</v>
      </c>
      <c r="B7">
        <v>5150</v>
      </c>
      <c r="C7">
        <v>4205</v>
      </c>
      <c r="D7">
        <v>3708</v>
      </c>
      <c r="E7">
        <v>8.4</v>
      </c>
      <c r="F7">
        <v>2770</v>
      </c>
      <c r="G7">
        <v>2770</v>
      </c>
      <c r="H7">
        <v>1.4</v>
      </c>
      <c r="I7">
        <v>43.5</v>
      </c>
      <c r="J7">
        <v>64.569999999999993</v>
      </c>
      <c r="K7">
        <v>1000</v>
      </c>
      <c r="L7">
        <v>1000</v>
      </c>
      <c r="M7">
        <v>2774</v>
      </c>
      <c r="N7">
        <v>22</v>
      </c>
      <c r="O7">
        <v>22</v>
      </c>
      <c r="P7">
        <v>4.9000000000000004</v>
      </c>
      <c r="Q7">
        <v>1</v>
      </c>
      <c r="R7">
        <v>1</v>
      </c>
      <c r="S7">
        <v>0.8</v>
      </c>
      <c r="T7">
        <v>94</v>
      </c>
      <c r="U7">
        <v>94</v>
      </c>
      <c r="V7">
        <v>0.1</v>
      </c>
      <c r="W7">
        <v>0.7</v>
      </c>
      <c r="X7">
        <v>4.5999999999999996</v>
      </c>
      <c r="Y7">
        <v>8.1</v>
      </c>
      <c r="Z7">
        <v>0.5</v>
      </c>
      <c r="AA7">
        <v>4</v>
      </c>
      <c r="AB7">
        <v>0.1</v>
      </c>
      <c r="AC7">
        <v>5.0000000000000001E-3</v>
      </c>
      <c r="AD7">
        <v>3</v>
      </c>
      <c r="AE7">
        <v>3.0000000000000001E-3</v>
      </c>
      <c r="AF7">
        <v>0.2</v>
      </c>
      <c r="AG7">
        <v>4</v>
      </c>
      <c r="AH7">
        <v>1</v>
      </c>
      <c r="AI7">
        <v>5</v>
      </c>
    </row>
    <row r="8" spans="1:35" x14ac:dyDescent="0.2">
      <c r="A8" t="s">
        <v>95</v>
      </c>
      <c r="B8">
        <v>447</v>
      </c>
      <c r="C8">
        <v>9390</v>
      </c>
      <c r="D8">
        <v>87</v>
      </c>
      <c r="E8">
        <v>26637</v>
      </c>
      <c r="F8">
        <v>7.6</v>
      </c>
      <c r="G8">
        <v>6.83</v>
      </c>
      <c r="H8">
        <v>2</v>
      </c>
      <c r="I8">
        <v>0.4</v>
      </c>
      <c r="J8">
        <v>0.2</v>
      </c>
      <c r="K8">
        <v>3.3</v>
      </c>
      <c r="L8">
        <v>100</v>
      </c>
      <c r="M8">
        <v>58</v>
      </c>
    </row>
    <row r="9" spans="1:35" x14ac:dyDescent="0.2">
      <c r="A9" t="s">
        <v>96</v>
      </c>
      <c r="B9">
        <v>322</v>
      </c>
      <c r="C9">
        <v>2669</v>
      </c>
      <c r="D9">
        <v>2768</v>
      </c>
      <c r="E9">
        <v>1891</v>
      </c>
      <c r="F9">
        <v>8.3000000000000007</v>
      </c>
      <c r="G9">
        <v>6.03</v>
      </c>
      <c r="H9">
        <v>1944.5</v>
      </c>
      <c r="I9">
        <v>81.709999999999994</v>
      </c>
      <c r="J9">
        <v>1940</v>
      </c>
      <c r="K9">
        <v>6.22</v>
      </c>
      <c r="L9">
        <v>3799</v>
      </c>
      <c r="M9">
        <v>30580</v>
      </c>
      <c r="N9">
        <v>0.01</v>
      </c>
      <c r="O9">
        <v>2</v>
      </c>
      <c r="P9">
        <v>5.3</v>
      </c>
      <c r="Q9">
        <v>1</v>
      </c>
      <c r="R9">
        <v>1</v>
      </c>
      <c r="S9">
        <v>0.1</v>
      </c>
      <c r="T9">
        <v>0.5</v>
      </c>
      <c r="U9">
        <v>89</v>
      </c>
      <c r="V9">
        <v>0.1</v>
      </c>
      <c r="W9">
        <v>1.6</v>
      </c>
      <c r="X9">
        <v>0.6</v>
      </c>
      <c r="Y9">
        <v>1.2</v>
      </c>
      <c r="Z9">
        <v>0.3</v>
      </c>
      <c r="AA9">
        <v>1</v>
      </c>
      <c r="AB9">
        <v>0.2</v>
      </c>
      <c r="AC9">
        <v>5.0000000000000001E-3</v>
      </c>
      <c r="AD9">
        <v>1</v>
      </c>
      <c r="AE9">
        <v>2E-3</v>
      </c>
      <c r="AF9">
        <v>0.2</v>
      </c>
      <c r="AG9">
        <v>1</v>
      </c>
      <c r="AH9">
        <v>1</v>
      </c>
      <c r="AI9">
        <v>5</v>
      </c>
    </row>
    <row r="10" spans="1:35" x14ac:dyDescent="0.2">
      <c r="A10" t="s">
        <v>97</v>
      </c>
      <c r="B10">
        <v>18049</v>
      </c>
      <c r="C10">
        <v>54110</v>
      </c>
      <c r="D10">
        <v>42840</v>
      </c>
      <c r="E10">
        <v>39050</v>
      </c>
      <c r="F10">
        <v>9.3000000000000007</v>
      </c>
      <c r="G10">
        <v>5930</v>
      </c>
      <c r="H10">
        <v>20</v>
      </c>
      <c r="I10">
        <v>4</v>
      </c>
      <c r="J10">
        <v>10.5</v>
      </c>
      <c r="K10">
        <v>1814.9</v>
      </c>
      <c r="L10">
        <v>1000</v>
      </c>
      <c r="M10">
        <v>3047</v>
      </c>
      <c r="N10">
        <v>0.1</v>
      </c>
      <c r="O10">
        <v>47</v>
      </c>
      <c r="P10">
        <v>914</v>
      </c>
      <c r="Q10">
        <v>3</v>
      </c>
      <c r="R10">
        <v>1</v>
      </c>
      <c r="S10">
        <v>1</v>
      </c>
      <c r="T10">
        <v>3.1</v>
      </c>
      <c r="U10">
        <v>194</v>
      </c>
      <c r="V10">
        <v>1</v>
      </c>
      <c r="W10">
        <v>2</v>
      </c>
      <c r="X10">
        <v>4</v>
      </c>
      <c r="Y10">
        <v>377</v>
      </c>
      <c r="Z10">
        <v>0.5</v>
      </c>
      <c r="AA10">
        <v>2</v>
      </c>
      <c r="AB10">
        <v>1</v>
      </c>
      <c r="AC10">
        <v>0.05</v>
      </c>
      <c r="AD10">
        <v>3</v>
      </c>
      <c r="AE10">
        <v>3.0000000000000001E-3</v>
      </c>
      <c r="AF10">
        <v>4.5</v>
      </c>
      <c r="AG10">
        <v>1</v>
      </c>
      <c r="AH10">
        <v>1</v>
      </c>
      <c r="AI10">
        <v>50</v>
      </c>
    </row>
    <row r="11" spans="1:35" x14ac:dyDescent="0.2">
      <c r="A11" t="s">
        <v>98</v>
      </c>
      <c r="G11">
        <v>141</v>
      </c>
      <c r="L11">
        <v>262</v>
      </c>
      <c r="M11">
        <v>540</v>
      </c>
      <c r="O11">
        <v>2</v>
      </c>
      <c r="P11">
        <v>6.4</v>
      </c>
      <c r="R11">
        <v>1</v>
      </c>
      <c r="S11">
        <v>0.7</v>
      </c>
      <c r="U11">
        <v>21.8</v>
      </c>
      <c r="V11">
        <v>0.1</v>
      </c>
      <c r="W11">
        <v>0.4</v>
      </c>
      <c r="X11">
        <v>1.2</v>
      </c>
      <c r="Y11">
        <v>8</v>
      </c>
      <c r="Z11">
        <v>0.3</v>
      </c>
      <c r="AA11">
        <v>1</v>
      </c>
      <c r="AB11">
        <v>0.2</v>
      </c>
      <c r="AC11">
        <v>5.0000000000000001E-3</v>
      </c>
      <c r="AD11">
        <v>2</v>
      </c>
      <c r="AE11">
        <v>2E-3</v>
      </c>
      <c r="AF11">
        <v>0.8</v>
      </c>
      <c r="AG11">
        <v>1</v>
      </c>
      <c r="AH11">
        <v>1</v>
      </c>
      <c r="AI11">
        <v>5</v>
      </c>
    </row>
    <row r="12" spans="1:35" x14ac:dyDescent="0.2">
      <c r="A12" t="s">
        <v>99</v>
      </c>
      <c r="B12">
        <v>53676</v>
      </c>
      <c r="C12">
        <v>79090</v>
      </c>
      <c r="D12">
        <v>6540</v>
      </c>
      <c r="E12">
        <v>47000</v>
      </c>
      <c r="F12">
        <v>5.8</v>
      </c>
      <c r="G12">
        <v>231</v>
      </c>
      <c r="H12">
        <v>2</v>
      </c>
      <c r="I12">
        <v>0.4</v>
      </c>
      <c r="J12">
        <v>0.2</v>
      </c>
      <c r="K12">
        <v>4.05</v>
      </c>
      <c r="L12">
        <v>100</v>
      </c>
      <c r="M12">
        <v>353</v>
      </c>
      <c r="N12">
        <v>0.01</v>
      </c>
      <c r="O12">
        <v>2</v>
      </c>
      <c r="P12">
        <v>71</v>
      </c>
      <c r="Q12">
        <v>1</v>
      </c>
      <c r="R12">
        <v>1</v>
      </c>
      <c r="S12">
        <v>0.1</v>
      </c>
      <c r="T12">
        <v>6.5</v>
      </c>
      <c r="U12">
        <v>228</v>
      </c>
      <c r="V12">
        <v>0.1</v>
      </c>
      <c r="W12">
        <v>0.1</v>
      </c>
      <c r="X12">
        <v>0.1</v>
      </c>
      <c r="Y12">
        <v>10.4</v>
      </c>
      <c r="Z12">
        <v>0.3</v>
      </c>
      <c r="AA12">
        <v>2</v>
      </c>
      <c r="AB12">
        <v>0.2</v>
      </c>
      <c r="AC12">
        <v>5.0000000000000001E-3</v>
      </c>
      <c r="AD12">
        <v>2</v>
      </c>
      <c r="AE12">
        <v>2E-3</v>
      </c>
      <c r="AF12">
        <v>0.2</v>
      </c>
      <c r="AG12">
        <v>1</v>
      </c>
      <c r="AH12">
        <v>1</v>
      </c>
      <c r="AI12">
        <v>5</v>
      </c>
    </row>
    <row r="13" spans="1:35" x14ac:dyDescent="0.2">
      <c r="A13" t="s">
        <v>100</v>
      </c>
      <c r="B13">
        <v>25126</v>
      </c>
      <c r="C13">
        <v>61660</v>
      </c>
      <c r="D13">
        <v>59670</v>
      </c>
      <c r="E13">
        <v>40565</v>
      </c>
      <c r="F13">
        <v>9.1</v>
      </c>
      <c r="G13">
        <v>1870</v>
      </c>
      <c r="H13">
        <v>22.9</v>
      </c>
      <c r="I13">
        <v>5</v>
      </c>
      <c r="J13">
        <v>22.9</v>
      </c>
      <c r="K13">
        <v>111.16</v>
      </c>
      <c r="L13">
        <v>1000</v>
      </c>
      <c r="M13">
        <v>1087</v>
      </c>
      <c r="N13">
        <v>0.01</v>
      </c>
      <c r="O13">
        <v>314</v>
      </c>
      <c r="P13">
        <v>198</v>
      </c>
      <c r="Q13">
        <v>1</v>
      </c>
      <c r="R13">
        <v>1</v>
      </c>
      <c r="S13">
        <v>0.3</v>
      </c>
      <c r="T13">
        <v>28</v>
      </c>
      <c r="U13">
        <v>654</v>
      </c>
      <c r="V13">
        <v>0.1</v>
      </c>
      <c r="W13">
        <v>0.6</v>
      </c>
      <c r="X13">
        <v>20</v>
      </c>
      <c r="Y13">
        <v>46</v>
      </c>
      <c r="Z13">
        <v>0.5</v>
      </c>
      <c r="AA13">
        <v>6</v>
      </c>
      <c r="AB13">
        <v>0.1</v>
      </c>
      <c r="AC13">
        <v>5.7000000000000002E-2</v>
      </c>
      <c r="AD13">
        <v>3</v>
      </c>
      <c r="AE13">
        <v>4.0000000000000001E-3</v>
      </c>
      <c r="AF13">
        <v>10.7</v>
      </c>
      <c r="AG13">
        <v>1</v>
      </c>
      <c r="AH13">
        <v>3</v>
      </c>
      <c r="AI13">
        <v>57</v>
      </c>
    </row>
    <row r="14" spans="1:35" x14ac:dyDescent="0.2">
      <c r="A14" t="s">
        <v>101</v>
      </c>
      <c r="B14">
        <v>634</v>
      </c>
      <c r="C14">
        <v>2248</v>
      </c>
      <c r="D14">
        <v>1210</v>
      </c>
      <c r="E14">
        <v>3602</v>
      </c>
      <c r="F14">
        <v>7.9</v>
      </c>
      <c r="G14">
        <v>124</v>
      </c>
      <c r="H14">
        <v>2</v>
      </c>
      <c r="I14">
        <v>0.4</v>
      </c>
      <c r="J14">
        <v>0.2</v>
      </c>
      <c r="K14">
        <v>9.0299999999999994</v>
      </c>
      <c r="L14">
        <v>100</v>
      </c>
      <c r="M14">
        <v>174</v>
      </c>
      <c r="N14">
        <v>0.01</v>
      </c>
      <c r="O14">
        <v>1</v>
      </c>
      <c r="P14">
        <v>1.3</v>
      </c>
      <c r="Q14">
        <v>1</v>
      </c>
      <c r="R14">
        <v>1</v>
      </c>
      <c r="S14">
        <v>0.1</v>
      </c>
      <c r="T14">
        <v>0.2</v>
      </c>
      <c r="U14">
        <v>2.6</v>
      </c>
      <c r="V14">
        <v>0.1</v>
      </c>
      <c r="W14">
        <v>0.1</v>
      </c>
      <c r="X14">
        <v>0.2</v>
      </c>
      <c r="Y14">
        <v>0.4</v>
      </c>
      <c r="Z14">
        <v>0.5</v>
      </c>
      <c r="AA14">
        <v>1</v>
      </c>
      <c r="AB14">
        <v>0.1</v>
      </c>
      <c r="AC14">
        <v>5.0000000000000001E-3</v>
      </c>
      <c r="AD14">
        <v>3</v>
      </c>
      <c r="AE14">
        <v>2E-3</v>
      </c>
      <c r="AF14">
        <v>0.2</v>
      </c>
      <c r="AG14">
        <v>1</v>
      </c>
      <c r="AH14">
        <v>1</v>
      </c>
      <c r="AI14">
        <v>5</v>
      </c>
    </row>
    <row r="19" spans="1:35" s="2" customFormat="1" ht="15" x14ac:dyDescent="0.25">
      <c r="A19" s="2" t="s">
        <v>86</v>
      </c>
      <c r="B19" s="2">
        <f>MAX(B2:B14)</f>
        <v>56924</v>
      </c>
      <c r="C19" s="2">
        <f t="shared" ref="C19:AI19" si="0">MAX(C2:C14)</f>
        <v>79090</v>
      </c>
      <c r="D19" s="2">
        <f t="shared" si="0"/>
        <v>61300</v>
      </c>
      <c r="E19" s="2">
        <f t="shared" si="0"/>
        <v>47000</v>
      </c>
      <c r="F19" s="2">
        <f t="shared" si="0"/>
        <v>2770</v>
      </c>
      <c r="G19" s="2">
        <f t="shared" si="0"/>
        <v>5930</v>
      </c>
      <c r="H19" s="2">
        <f t="shared" si="0"/>
        <v>1944.5</v>
      </c>
      <c r="I19" s="2">
        <f t="shared" si="0"/>
        <v>99.32</v>
      </c>
      <c r="J19" s="2">
        <f t="shared" si="0"/>
        <v>1940</v>
      </c>
      <c r="K19" s="2">
        <f t="shared" si="0"/>
        <v>1814.9</v>
      </c>
      <c r="L19" s="2">
        <f t="shared" si="0"/>
        <v>3799</v>
      </c>
      <c r="M19" s="2">
        <f t="shared" si="0"/>
        <v>30580</v>
      </c>
      <c r="N19" s="2">
        <f t="shared" si="0"/>
        <v>100</v>
      </c>
      <c r="O19" s="2">
        <f t="shared" si="0"/>
        <v>314</v>
      </c>
      <c r="P19" s="2">
        <f t="shared" si="0"/>
        <v>914</v>
      </c>
      <c r="Q19" s="2">
        <f t="shared" si="0"/>
        <v>3</v>
      </c>
      <c r="R19" s="2">
        <f t="shared" si="0"/>
        <v>1</v>
      </c>
      <c r="S19" s="2">
        <f t="shared" si="0"/>
        <v>1</v>
      </c>
      <c r="T19" s="2">
        <f t="shared" si="0"/>
        <v>94</v>
      </c>
      <c r="U19" s="2">
        <f t="shared" si="0"/>
        <v>654</v>
      </c>
      <c r="V19" s="2">
        <f t="shared" si="0"/>
        <v>1</v>
      </c>
      <c r="W19" s="2">
        <f t="shared" si="0"/>
        <v>2</v>
      </c>
      <c r="X19" s="2">
        <f t="shared" si="0"/>
        <v>20</v>
      </c>
      <c r="Y19" s="2">
        <f t="shared" si="0"/>
        <v>377</v>
      </c>
      <c r="Z19" s="2">
        <f t="shared" si="0"/>
        <v>0.5</v>
      </c>
      <c r="AA19" s="2">
        <f t="shared" si="0"/>
        <v>31</v>
      </c>
      <c r="AB19" s="2">
        <f t="shared" si="0"/>
        <v>1</v>
      </c>
      <c r="AC19" s="2">
        <f t="shared" si="0"/>
        <v>5.7000000000000002E-2</v>
      </c>
      <c r="AD19" s="2">
        <f t="shared" si="0"/>
        <v>3</v>
      </c>
      <c r="AE19" s="2">
        <f t="shared" si="0"/>
        <v>4.0000000000000001E-3</v>
      </c>
      <c r="AF19" s="2">
        <f t="shared" si="0"/>
        <v>10.7</v>
      </c>
      <c r="AG19" s="2">
        <f t="shared" si="0"/>
        <v>4</v>
      </c>
      <c r="AH19" s="2">
        <f t="shared" si="0"/>
        <v>4</v>
      </c>
      <c r="AI19" s="2">
        <f t="shared" si="0"/>
        <v>57</v>
      </c>
    </row>
    <row r="20" spans="1:35" x14ac:dyDescent="0.2">
      <c r="O20">
        <f>O19*1000</f>
        <v>314000</v>
      </c>
      <c r="P20">
        <f t="shared" ref="P20:AF20" si="1">P19*1000</f>
        <v>914000</v>
      </c>
      <c r="Q20">
        <f t="shared" si="1"/>
        <v>3000</v>
      </c>
      <c r="R20">
        <f t="shared" si="1"/>
        <v>1000</v>
      </c>
      <c r="S20">
        <f t="shared" si="1"/>
        <v>1000</v>
      </c>
      <c r="T20">
        <f t="shared" si="1"/>
        <v>94000</v>
      </c>
      <c r="U20">
        <f t="shared" si="1"/>
        <v>654000</v>
      </c>
      <c r="V20">
        <f t="shared" si="1"/>
        <v>1000</v>
      </c>
      <c r="W20">
        <f t="shared" si="1"/>
        <v>2000</v>
      </c>
      <c r="X20">
        <f t="shared" si="1"/>
        <v>20000</v>
      </c>
      <c r="Y20">
        <f t="shared" si="1"/>
        <v>377000</v>
      </c>
      <c r="Z20">
        <f t="shared" si="1"/>
        <v>500</v>
      </c>
      <c r="AA20">
        <f t="shared" si="1"/>
        <v>31000</v>
      </c>
      <c r="AB20">
        <f t="shared" si="1"/>
        <v>1000</v>
      </c>
      <c r="AC20">
        <f t="shared" si="1"/>
        <v>57</v>
      </c>
      <c r="AD20">
        <f t="shared" si="1"/>
        <v>3000</v>
      </c>
      <c r="AE20">
        <f t="shared" si="1"/>
        <v>4</v>
      </c>
      <c r="AF20">
        <f t="shared" si="1"/>
        <v>10700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E047-BFAE-4C8F-8EF9-3757FA724200}">
  <sheetPr>
    <tabColor rgb="FF00B050"/>
  </sheetPr>
  <dimension ref="A1:AS18"/>
  <sheetViews>
    <sheetView tabSelected="1" workbookViewId="0">
      <selection activeCell="AB16" sqref="AB16"/>
    </sheetView>
  </sheetViews>
  <sheetFormatPr defaultRowHeight="14.25" x14ac:dyDescent="0.2"/>
  <cols>
    <col min="2" max="6" width="0" hidden="1" customWidth="1"/>
    <col min="8" max="11" width="0" hidden="1" customWidth="1"/>
    <col min="14" max="14" width="0" hidden="1" customWidth="1"/>
    <col min="16" max="17" width="0" hidden="1" customWidth="1"/>
    <col min="20" max="20" width="0" hidden="1" customWidth="1"/>
  </cols>
  <sheetData>
    <row r="1" spans="1:45" s="5" customFormat="1" ht="30" x14ac:dyDescent="0.2">
      <c r="B1" s="5" t="s">
        <v>11</v>
      </c>
      <c r="C1" s="5" t="s">
        <v>1</v>
      </c>
      <c r="D1" s="5" t="s">
        <v>2</v>
      </c>
      <c r="E1" s="5" t="s">
        <v>12</v>
      </c>
      <c r="F1" s="5" t="s">
        <v>0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4</v>
      </c>
      <c r="M1" s="5" t="s">
        <v>3</v>
      </c>
      <c r="N1" s="5" t="s">
        <v>18</v>
      </c>
      <c r="O1" s="5" t="s">
        <v>103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5" t="s">
        <v>37</v>
      </c>
      <c r="AH1" s="5" t="s">
        <v>38</v>
      </c>
      <c r="AI1" s="5" t="s">
        <v>39</v>
      </c>
    </row>
    <row r="2" spans="1:45" ht="22.5" customHeight="1" x14ac:dyDescent="0.2">
      <c r="A2" s="1" t="s">
        <v>89</v>
      </c>
      <c r="B2">
        <v>8222</v>
      </c>
      <c r="C2">
        <v>27170</v>
      </c>
      <c r="D2">
        <v>2122</v>
      </c>
      <c r="E2">
        <v>45453</v>
      </c>
      <c r="F2">
        <v>7.6</v>
      </c>
      <c r="G2">
        <v>128</v>
      </c>
      <c r="H2">
        <v>2</v>
      </c>
      <c r="I2">
        <v>0.4</v>
      </c>
      <c r="J2">
        <v>0.2</v>
      </c>
      <c r="K2">
        <v>34.229999999999997</v>
      </c>
      <c r="L2">
        <v>100</v>
      </c>
      <c r="M2">
        <v>191</v>
      </c>
      <c r="N2">
        <v>0.01</v>
      </c>
      <c r="O2">
        <v>1</v>
      </c>
      <c r="P2">
        <v>0.3</v>
      </c>
      <c r="Q2">
        <v>1</v>
      </c>
      <c r="R2">
        <v>1</v>
      </c>
      <c r="S2">
        <v>0.1</v>
      </c>
      <c r="T2">
        <v>8.4</v>
      </c>
      <c r="U2">
        <v>3.8</v>
      </c>
      <c r="V2">
        <v>0.1</v>
      </c>
      <c r="W2">
        <v>0.1</v>
      </c>
      <c r="X2">
        <v>0.4</v>
      </c>
      <c r="Y2">
        <v>6.9</v>
      </c>
      <c r="Z2">
        <v>0.5</v>
      </c>
      <c r="AA2">
        <v>31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4</v>
      </c>
      <c r="AI2">
        <v>5</v>
      </c>
    </row>
    <row r="3" spans="1:45" x14ac:dyDescent="0.2">
      <c r="A3" s="6" t="s">
        <v>90</v>
      </c>
      <c r="B3">
        <v>5312.375</v>
      </c>
      <c r="C3">
        <v>9511.25</v>
      </c>
      <c r="D3">
        <v>5182</v>
      </c>
      <c r="E3">
        <v>5869.125</v>
      </c>
      <c r="F3">
        <v>4.45</v>
      </c>
      <c r="G3">
        <v>22.76125</v>
      </c>
      <c r="H3">
        <v>5.2749999999999995</v>
      </c>
      <c r="I3">
        <v>0.85000000000000031</v>
      </c>
      <c r="J3">
        <v>4.7387500000000005</v>
      </c>
      <c r="K3">
        <v>15.906249999999998</v>
      </c>
      <c r="L3">
        <v>550</v>
      </c>
      <c r="M3">
        <v>258.125</v>
      </c>
      <c r="N3">
        <v>0.01</v>
      </c>
      <c r="O3">
        <v>1.25</v>
      </c>
      <c r="P3">
        <v>2.3750000000000004</v>
      </c>
      <c r="Q3">
        <v>1</v>
      </c>
      <c r="R3">
        <v>1</v>
      </c>
      <c r="S3">
        <v>9.9999999999999992E-2</v>
      </c>
      <c r="T3">
        <v>0.75</v>
      </c>
      <c r="U3" s="7">
        <v>47.275000000000006</v>
      </c>
      <c r="V3">
        <v>9.9999999999999992E-2</v>
      </c>
      <c r="W3">
        <v>0.12499999999999999</v>
      </c>
      <c r="X3" s="8">
        <v>0.23750000000000004</v>
      </c>
      <c r="Y3">
        <v>1.9750000000000001</v>
      </c>
      <c r="Z3">
        <v>0.5</v>
      </c>
      <c r="AA3">
        <v>1</v>
      </c>
      <c r="AB3">
        <v>9.9999999999999992E-2</v>
      </c>
      <c r="AC3">
        <v>5.0000000000000001E-3</v>
      </c>
      <c r="AD3">
        <v>3</v>
      </c>
      <c r="AE3">
        <v>2E-3</v>
      </c>
      <c r="AF3">
        <v>0.19999999999999998</v>
      </c>
      <c r="AG3">
        <v>1</v>
      </c>
      <c r="AH3">
        <v>1</v>
      </c>
      <c r="AI3">
        <v>5</v>
      </c>
    </row>
    <row r="4" spans="1:45" x14ac:dyDescent="0.2">
      <c r="A4" t="s">
        <v>91</v>
      </c>
      <c r="B4">
        <v>23447.666666666668</v>
      </c>
      <c r="C4">
        <v>28053.333333333332</v>
      </c>
      <c r="D4">
        <v>26816.666666666668</v>
      </c>
      <c r="E4">
        <v>2599</v>
      </c>
      <c r="F4">
        <v>4.4666666666666659</v>
      </c>
      <c r="G4">
        <v>25.310000000000002</v>
      </c>
      <c r="H4">
        <v>4</v>
      </c>
      <c r="I4">
        <v>0.40000000000000008</v>
      </c>
      <c r="J4">
        <v>2.8333333333333326</v>
      </c>
      <c r="K4">
        <v>102.80333333333334</v>
      </c>
      <c r="L4">
        <v>100</v>
      </c>
      <c r="M4">
        <v>541.33333333333337</v>
      </c>
      <c r="N4">
        <v>0.01</v>
      </c>
      <c r="O4">
        <v>1</v>
      </c>
      <c r="P4">
        <v>7.3000000000000007</v>
      </c>
      <c r="Q4">
        <v>1</v>
      </c>
      <c r="R4">
        <v>1</v>
      </c>
      <c r="S4">
        <v>0.10000000000000002</v>
      </c>
      <c r="T4">
        <v>0.13333333333333333</v>
      </c>
      <c r="U4" s="7">
        <v>11.133333333333333</v>
      </c>
      <c r="V4">
        <v>0.10000000000000002</v>
      </c>
      <c r="W4">
        <v>0.10000000000000002</v>
      </c>
      <c r="X4" s="8">
        <v>0.26666666666666666</v>
      </c>
      <c r="Y4">
        <v>1.2</v>
      </c>
      <c r="Z4">
        <v>0.5</v>
      </c>
      <c r="AA4">
        <v>1</v>
      </c>
      <c r="AB4">
        <v>0.10000000000000002</v>
      </c>
      <c r="AC4">
        <v>5.0000000000000001E-3</v>
      </c>
      <c r="AD4">
        <v>3</v>
      </c>
      <c r="AE4">
        <v>2E-3</v>
      </c>
      <c r="AF4">
        <v>0.20000000000000004</v>
      </c>
      <c r="AG4">
        <v>1</v>
      </c>
      <c r="AH4">
        <v>1</v>
      </c>
      <c r="AI4">
        <v>5</v>
      </c>
    </row>
    <row r="5" spans="1:45" x14ac:dyDescent="0.2">
      <c r="A5" t="s">
        <v>92</v>
      </c>
      <c r="B5">
        <v>2094.5</v>
      </c>
      <c r="C5">
        <v>3279.5</v>
      </c>
      <c r="D5">
        <v>2934.5</v>
      </c>
      <c r="E5">
        <v>961.5</v>
      </c>
      <c r="F5">
        <v>5.25</v>
      </c>
      <c r="G5">
        <v>8.25</v>
      </c>
      <c r="H5">
        <v>12.2</v>
      </c>
      <c r="I5">
        <v>9.5449999999999999</v>
      </c>
      <c r="J5">
        <v>1.9300000000000002</v>
      </c>
      <c r="K5">
        <v>81.62</v>
      </c>
      <c r="L5">
        <v>100</v>
      </c>
      <c r="M5">
        <v>320</v>
      </c>
      <c r="N5">
        <v>0.01</v>
      </c>
      <c r="O5">
        <v>1</v>
      </c>
      <c r="P5">
        <v>0.2</v>
      </c>
      <c r="Q5">
        <v>1</v>
      </c>
      <c r="R5">
        <v>1</v>
      </c>
      <c r="S5">
        <v>0.1</v>
      </c>
      <c r="T5">
        <v>0.1</v>
      </c>
      <c r="U5">
        <v>0.2</v>
      </c>
      <c r="V5">
        <v>0.1</v>
      </c>
      <c r="W5">
        <v>0.1</v>
      </c>
      <c r="X5">
        <v>0.1</v>
      </c>
      <c r="Y5">
        <v>0.25</v>
      </c>
      <c r="Z5">
        <v>0.5</v>
      </c>
      <c r="AA5">
        <v>1</v>
      </c>
      <c r="AB5">
        <v>0.1</v>
      </c>
      <c r="AC5">
        <v>5.0000000000000001E-3</v>
      </c>
      <c r="AD5">
        <v>3</v>
      </c>
      <c r="AE5">
        <v>2E-3</v>
      </c>
      <c r="AF5">
        <v>0.2</v>
      </c>
      <c r="AG5">
        <v>1</v>
      </c>
      <c r="AH5">
        <v>1</v>
      </c>
      <c r="AI5">
        <v>5</v>
      </c>
    </row>
    <row r="6" spans="1:45" x14ac:dyDescent="0.2">
      <c r="A6" s="3" t="s">
        <v>93</v>
      </c>
      <c r="B6">
        <v>4060</v>
      </c>
      <c r="C6">
        <v>5747</v>
      </c>
      <c r="D6">
        <v>4979.5</v>
      </c>
      <c r="E6">
        <v>78</v>
      </c>
      <c r="F6">
        <v>7.8999999999999995</v>
      </c>
      <c r="G6">
        <v>7.66</v>
      </c>
      <c r="H6">
        <v>47.3</v>
      </c>
      <c r="I6">
        <v>49.86</v>
      </c>
      <c r="J6">
        <v>0.2</v>
      </c>
      <c r="K6">
        <v>20.535</v>
      </c>
      <c r="L6">
        <v>100</v>
      </c>
      <c r="M6">
        <v>164.5</v>
      </c>
      <c r="N6">
        <v>0.01</v>
      </c>
      <c r="O6">
        <v>1</v>
      </c>
      <c r="P6">
        <v>0.3</v>
      </c>
      <c r="Q6">
        <v>1</v>
      </c>
      <c r="R6">
        <v>1</v>
      </c>
      <c r="S6">
        <v>0.1</v>
      </c>
      <c r="T6">
        <v>0.25</v>
      </c>
      <c r="U6">
        <v>1.1499999999999999</v>
      </c>
      <c r="V6">
        <v>0.1</v>
      </c>
      <c r="W6">
        <v>0.1</v>
      </c>
      <c r="X6">
        <v>0.1</v>
      </c>
      <c r="Y6">
        <v>0.1</v>
      </c>
      <c r="Z6">
        <v>0.5</v>
      </c>
      <c r="AA6">
        <v>1</v>
      </c>
      <c r="AB6">
        <v>0.1</v>
      </c>
      <c r="AC6">
        <v>5.0000000000000001E-3</v>
      </c>
      <c r="AD6">
        <v>3</v>
      </c>
      <c r="AE6">
        <v>2E-3</v>
      </c>
      <c r="AF6">
        <v>0.2</v>
      </c>
      <c r="AG6">
        <v>1</v>
      </c>
      <c r="AH6">
        <v>1</v>
      </c>
      <c r="AI6">
        <v>5</v>
      </c>
    </row>
    <row r="7" spans="1:45" x14ac:dyDescent="0.2">
      <c r="A7" t="s">
        <v>94</v>
      </c>
      <c r="B7">
        <v>130.48333333333332</v>
      </c>
      <c r="C7">
        <v>1789.6266666666668</v>
      </c>
      <c r="D7">
        <v>1673.0533333333333</v>
      </c>
      <c r="E7">
        <v>215.42666666666668</v>
      </c>
      <c r="F7">
        <v>7.7866666666666671</v>
      </c>
      <c r="G7" s="7">
        <v>1112.444</v>
      </c>
      <c r="H7">
        <v>2.6959999999999997</v>
      </c>
      <c r="I7">
        <v>0.45573333333333277</v>
      </c>
      <c r="J7">
        <v>1.0790666666666682</v>
      </c>
      <c r="K7">
        <v>9.0663999999999998</v>
      </c>
      <c r="L7" s="7">
        <v>114.93333333333334</v>
      </c>
      <c r="M7" s="7">
        <v>1313.4666666666667</v>
      </c>
      <c r="N7">
        <v>1.0000000000000005E-2</v>
      </c>
      <c r="O7" s="8">
        <v>4.7162162162162158</v>
      </c>
      <c r="P7">
        <v>0.87333333333333374</v>
      </c>
      <c r="Q7">
        <v>1</v>
      </c>
      <c r="R7">
        <v>1</v>
      </c>
      <c r="S7" s="8">
        <v>0.25866666666666671</v>
      </c>
      <c r="T7">
        <v>0.41200000000000003</v>
      </c>
      <c r="U7">
        <v>12.98</v>
      </c>
      <c r="V7">
        <v>9.9999999999999853E-2</v>
      </c>
      <c r="W7">
        <v>0.14399999999999985</v>
      </c>
      <c r="X7" s="8">
        <v>0.25200000000000006</v>
      </c>
      <c r="Y7" s="8">
        <v>0.77066666666666683</v>
      </c>
      <c r="Z7">
        <v>0.5</v>
      </c>
      <c r="AA7" s="8">
        <v>1.3243243243243243</v>
      </c>
      <c r="AB7">
        <v>9.9999999999999853E-2</v>
      </c>
      <c r="AC7">
        <v>5.0000000000000027E-3</v>
      </c>
      <c r="AD7">
        <v>3</v>
      </c>
      <c r="AE7" s="9">
        <v>2.0133333333333349E-3</v>
      </c>
      <c r="AF7">
        <v>0.19999999999999971</v>
      </c>
      <c r="AG7" s="10">
        <v>1.0405405405405406</v>
      </c>
      <c r="AH7">
        <v>1</v>
      </c>
      <c r="AI7">
        <v>5</v>
      </c>
    </row>
    <row r="8" spans="1:45" x14ac:dyDescent="0.2">
      <c r="A8" t="s">
        <v>95</v>
      </c>
      <c r="B8">
        <v>447</v>
      </c>
      <c r="C8">
        <v>9390</v>
      </c>
      <c r="D8">
        <v>87</v>
      </c>
      <c r="E8">
        <v>26637</v>
      </c>
      <c r="F8">
        <v>7.6</v>
      </c>
      <c r="G8">
        <v>6.83</v>
      </c>
      <c r="H8">
        <v>2</v>
      </c>
      <c r="I8">
        <v>0.4</v>
      </c>
      <c r="J8">
        <v>0.2</v>
      </c>
      <c r="K8">
        <v>3.3</v>
      </c>
      <c r="L8">
        <v>100</v>
      </c>
      <c r="M8">
        <v>58</v>
      </c>
    </row>
    <row r="9" spans="1:45" x14ac:dyDescent="0.2">
      <c r="A9" t="s">
        <v>96</v>
      </c>
      <c r="B9">
        <v>99.5</v>
      </c>
      <c r="C9">
        <v>1248</v>
      </c>
      <c r="D9">
        <v>1042</v>
      </c>
      <c r="E9">
        <v>665.5</v>
      </c>
      <c r="F9">
        <v>8.2750000000000004</v>
      </c>
      <c r="G9">
        <v>2.2749999999999999</v>
      </c>
      <c r="H9">
        <v>1700.875</v>
      </c>
      <c r="I9">
        <v>24.908999999999999</v>
      </c>
      <c r="J9">
        <v>1675</v>
      </c>
      <c r="K9">
        <v>5.8049999999999997</v>
      </c>
      <c r="L9">
        <v>3448.75</v>
      </c>
      <c r="M9">
        <v>27583</v>
      </c>
      <c r="N9">
        <v>0.01</v>
      </c>
      <c r="O9">
        <v>2</v>
      </c>
      <c r="P9">
        <v>5.3</v>
      </c>
      <c r="Q9">
        <v>1</v>
      </c>
      <c r="R9">
        <v>1</v>
      </c>
      <c r="S9">
        <v>0.1</v>
      </c>
      <c r="T9">
        <v>0.5</v>
      </c>
      <c r="U9">
        <v>89</v>
      </c>
      <c r="V9">
        <v>0.1</v>
      </c>
      <c r="W9">
        <v>1.6</v>
      </c>
      <c r="X9">
        <v>0.6</v>
      </c>
      <c r="Y9">
        <v>1.2</v>
      </c>
      <c r="Z9">
        <v>0.3</v>
      </c>
      <c r="AA9">
        <v>1</v>
      </c>
      <c r="AB9">
        <v>0.2</v>
      </c>
      <c r="AC9">
        <v>5.0000000000000001E-3</v>
      </c>
      <c r="AD9">
        <v>1</v>
      </c>
      <c r="AE9">
        <v>2E-3</v>
      </c>
      <c r="AF9">
        <v>0.2</v>
      </c>
      <c r="AG9">
        <v>1</v>
      </c>
      <c r="AH9">
        <v>1</v>
      </c>
      <c r="AI9">
        <v>5</v>
      </c>
    </row>
    <row r="10" spans="1:45" x14ac:dyDescent="0.2">
      <c r="A10" t="s">
        <v>97</v>
      </c>
      <c r="B10">
        <v>4933.0204081632655</v>
      </c>
      <c r="C10">
        <v>13164.098039215687</v>
      </c>
      <c r="D10">
        <v>8805.68115942029</v>
      </c>
      <c r="E10">
        <v>7027.7611940298511</v>
      </c>
      <c r="F10">
        <v>8.0300000000000029</v>
      </c>
      <c r="G10" s="7">
        <v>1352.4267346938777</v>
      </c>
      <c r="H10">
        <v>2.7836734693877547</v>
      </c>
      <c r="I10">
        <v>0.72367346938775501</v>
      </c>
      <c r="J10">
        <v>0.98510204081632691</v>
      </c>
      <c r="K10">
        <v>107.65693877551023</v>
      </c>
      <c r="L10" s="8">
        <v>304.08163265306121</v>
      </c>
      <c r="M10" s="8">
        <v>894.63265306122446</v>
      </c>
      <c r="N10">
        <v>1.2000000000000005E-2</v>
      </c>
      <c r="O10" s="8">
        <v>3.8863636363636362</v>
      </c>
      <c r="P10">
        <v>24.868888888888886</v>
      </c>
      <c r="Q10">
        <v>1.0454545454545454</v>
      </c>
      <c r="R10">
        <v>1</v>
      </c>
      <c r="S10" s="9">
        <v>0.12666666666666662</v>
      </c>
      <c r="T10">
        <v>0.30666666666666648</v>
      </c>
      <c r="U10" s="8">
        <v>13.055555555555554</v>
      </c>
      <c r="V10" s="7">
        <v>0.11999999999999997</v>
      </c>
      <c r="W10" s="8">
        <v>0.15777777777777771</v>
      </c>
      <c r="X10" s="8">
        <v>0.36222222222222217</v>
      </c>
      <c r="Y10" s="7">
        <v>16.302222222222227</v>
      </c>
      <c r="Z10" s="7">
        <v>0.5</v>
      </c>
      <c r="AA10" s="8">
        <v>1.0227272727272727</v>
      </c>
      <c r="AB10">
        <v>0.11999999999999997</v>
      </c>
      <c r="AC10" s="9">
        <v>7.0222222222222248E-3</v>
      </c>
      <c r="AD10">
        <v>3</v>
      </c>
      <c r="AE10" s="9">
        <v>2.0238095238095249E-3</v>
      </c>
      <c r="AF10" s="8">
        <v>0.33555555555555533</v>
      </c>
      <c r="AG10">
        <v>1</v>
      </c>
      <c r="AH10">
        <v>1</v>
      </c>
      <c r="AI10" s="8">
        <v>7.0222222222222221</v>
      </c>
    </row>
    <row r="11" spans="1:45" x14ac:dyDescent="0.2">
      <c r="A11" t="s">
        <v>98</v>
      </c>
      <c r="B11">
        <v>27750</v>
      </c>
      <c r="C11">
        <v>36420</v>
      </c>
      <c r="D11">
        <v>29853.5</v>
      </c>
      <c r="E11">
        <v>16711</v>
      </c>
      <c r="F11">
        <v>5.15</v>
      </c>
      <c r="G11">
        <v>74.825000000000003</v>
      </c>
      <c r="L11">
        <v>181</v>
      </c>
      <c r="M11">
        <v>339</v>
      </c>
      <c r="O11">
        <v>2</v>
      </c>
      <c r="R11">
        <v>1</v>
      </c>
      <c r="S11">
        <v>0.4</v>
      </c>
      <c r="U11">
        <v>11.8</v>
      </c>
      <c r="V11">
        <v>0.1</v>
      </c>
      <c r="W11">
        <v>0.25</v>
      </c>
      <c r="X11">
        <v>0.7</v>
      </c>
      <c r="Y11">
        <v>4.2</v>
      </c>
      <c r="Z11">
        <v>0.3</v>
      </c>
      <c r="AA11">
        <v>1</v>
      </c>
      <c r="AB11">
        <v>0.2</v>
      </c>
      <c r="AC11">
        <v>5.0000000000000001E-3</v>
      </c>
      <c r="AD11">
        <v>2</v>
      </c>
      <c r="AE11">
        <v>2E-3</v>
      </c>
      <c r="AF11">
        <v>0.5</v>
      </c>
      <c r="AG11">
        <v>1</v>
      </c>
      <c r="AH11">
        <v>1</v>
      </c>
      <c r="AI11">
        <v>5</v>
      </c>
      <c r="AN11">
        <v>1</v>
      </c>
      <c r="AO11">
        <v>5</v>
      </c>
      <c r="AP11" t="e">
        <v>#DIV/0!</v>
      </c>
      <c r="AQ11">
        <v>1</v>
      </c>
      <c r="AR11">
        <v>1</v>
      </c>
      <c r="AS11" t="e">
        <v>#DIV/0!</v>
      </c>
    </row>
    <row r="12" spans="1:45" x14ac:dyDescent="0.2">
      <c r="A12" t="s">
        <v>99</v>
      </c>
      <c r="B12">
        <v>53676</v>
      </c>
      <c r="C12">
        <v>79090</v>
      </c>
      <c r="D12">
        <v>6540</v>
      </c>
      <c r="E12">
        <v>47000</v>
      </c>
      <c r="F12">
        <v>5.8</v>
      </c>
      <c r="G12">
        <v>231</v>
      </c>
      <c r="H12">
        <v>2</v>
      </c>
      <c r="I12">
        <v>0.4</v>
      </c>
      <c r="J12">
        <v>0.2</v>
      </c>
      <c r="K12">
        <v>4.05</v>
      </c>
      <c r="L12">
        <v>100</v>
      </c>
      <c r="M12">
        <v>353</v>
      </c>
      <c r="N12">
        <v>0.01</v>
      </c>
      <c r="O12">
        <v>2</v>
      </c>
      <c r="P12">
        <v>71</v>
      </c>
      <c r="Q12">
        <v>1</v>
      </c>
      <c r="R12">
        <v>1</v>
      </c>
      <c r="S12">
        <v>0.1</v>
      </c>
      <c r="T12">
        <v>6.5</v>
      </c>
      <c r="U12">
        <v>228</v>
      </c>
      <c r="V12">
        <v>0.1</v>
      </c>
      <c r="W12">
        <v>0.1</v>
      </c>
      <c r="X12">
        <v>0.1</v>
      </c>
      <c r="Y12">
        <v>10.4</v>
      </c>
      <c r="Z12">
        <v>0.3</v>
      </c>
      <c r="AA12">
        <v>2</v>
      </c>
      <c r="AB12">
        <v>0.2</v>
      </c>
      <c r="AC12">
        <v>5.0000000000000001E-3</v>
      </c>
      <c r="AD12">
        <v>2</v>
      </c>
      <c r="AE12">
        <v>2E-3</v>
      </c>
      <c r="AF12">
        <v>0.2</v>
      </c>
      <c r="AG12">
        <v>1</v>
      </c>
      <c r="AH12">
        <v>1</v>
      </c>
      <c r="AI12">
        <v>5</v>
      </c>
    </row>
    <row r="13" spans="1:45" x14ac:dyDescent="0.2">
      <c r="A13" t="s">
        <v>100</v>
      </c>
      <c r="B13">
        <v>4677.3809523809523</v>
      </c>
      <c r="C13">
        <v>17511.254545454547</v>
      </c>
      <c r="D13">
        <v>7419.3801652892562</v>
      </c>
      <c r="E13">
        <v>12019.6</v>
      </c>
      <c r="F13">
        <v>6.7309090909090852</v>
      </c>
      <c r="G13" s="7">
        <v>153.9045871559633</v>
      </c>
      <c r="H13">
        <v>5.0917431192660549</v>
      </c>
      <c r="I13">
        <v>0.70651376146788958</v>
      </c>
      <c r="J13">
        <v>0.83779816513761496</v>
      </c>
      <c r="K13">
        <v>29.869541284403677</v>
      </c>
      <c r="L13" s="7">
        <v>429.57798165137615</v>
      </c>
      <c r="M13" s="8">
        <v>207.74311926605503</v>
      </c>
      <c r="N13">
        <v>1.0000000000000007E-2</v>
      </c>
      <c r="O13" s="8">
        <v>3.9528301886792452</v>
      </c>
      <c r="P13">
        <v>27.757009345794387</v>
      </c>
      <c r="Q13">
        <v>1</v>
      </c>
      <c r="R13">
        <v>1</v>
      </c>
      <c r="S13" s="8">
        <v>0.11962616822429888</v>
      </c>
      <c r="T13">
        <v>2.123364485981309</v>
      </c>
      <c r="U13" s="8">
        <v>67.330841121495354</v>
      </c>
      <c r="V13">
        <v>9.9999999999999797E-2</v>
      </c>
      <c r="W13" s="9">
        <v>0.16542056074766345</v>
      </c>
      <c r="X13" s="8">
        <v>1.7514018691588775</v>
      </c>
      <c r="Y13" s="8">
        <v>10.321698113207546</v>
      </c>
      <c r="Z13" s="7">
        <v>0.5</v>
      </c>
      <c r="AA13" s="9">
        <v>1.1981132075471699</v>
      </c>
      <c r="AB13">
        <v>9.9999999999999797E-2</v>
      </c>
      <c r="AC13" s="9">
        <v>1.1177570093457937E-2</v>
      </c>
      <c r="AD13">
        <v>3</v>
      </c>
      <c r="AE13" s="11">
        <v>2.0188679245283035E-3</v>
      </c>
      <c r="AF13" s="8">
        <v>0.89065420560747699</v>
      </c>
      <c r="AG13">
        <v>1</v>
      </c>
      <c r="AH13" s="10">
        <v>1.0660377358490567</v>
      </c>
      <c r="AI13" s="8">
        <v>11.177570093457945</v>
      </c>
    </row>
    <row r="14" spans="1:45" x14ac:dyDescent="0.2">
      <c r="A14" t="s">
        <v>101</v>
      </c>
      <c r="B14">
        <v>465.5</v>
      </c>
      <c r="C14">
        <v>1476</v>
      </c>
      <c r="D14">
        <v>907.5</v>
      </c>
      <c r="E14">
        <v>1258</v>
      </c>
      <c r="F14">
        <v>7.7750000000000004</v>
      </c>
      <c r="G14">
        <v>83.925000000000011</v>
      </c>
      <c r="H14">
        <v>2</v>
      </c>
      <c r="I14">
        <v>0.4</v>
      </c>
      <c r="J14">
        <v>0.2</v>
      </c>
      <c r="K14">
        <v>7.1624999999999996</v>
      </c>
      <c r="L14">
        <v>100</v>
      </c>
      <c r="M14">
        <v>118.25</v>
      </c>
      <c r="N14">
        <v>0.01</v>
      </c>
      <c r="O14">
        <v>1</v>
      </c>
      <c r="P14">
        <v>0.97500000000000009</v>
      </c>
      <c r="Q14">
        <v>1</v>
      </c>
      <c r="R14">
        <v>1</v>
      </c>
      <c r="S14">
        <v>0.1</v>
      </c>
      <c r="T14">
        <v>0.125</v>
      </c>
      <c r="U14">
        <v>1.75</v>
      </c>
      <c r="V14">
        <v>0.1</v>
      </c>
      <c r="W14">
        <v>0.1</v>
      </c>
      <c r="X14">
        <v>0.125</v>
      </c>
      <c r="Y14">
        <v>0.3</v>
      </c>
      <c r="Z14">
        <v>0.5</v>
      </c>
      <c r="AA14">
        <v>1</v>
      </c>
      <c r="AB14">
        <v>0.1</v>
      </c>
      <c r="AC14">
        <v>5.0000000000000001E-3</v>
      </c>
      <c r="AD14">
        <v>3</v>
      </c>
      <c r="AE14">
        <v>2E-3</v>
      </c>
      <c r="AF14">
        <v>0.2</v>
      </c>
      <c r="AG14">
        <v>1</v>
      </c>
      <c r="AH14">
        <v>1</v>
      </c>
      <c r="AI14">
        <v>5</v>
      </c>
    </row>
    <row r="17" spans="1:35" s="2" customFormat="1" ht="15" x14ac:dyDescent="0.25">
      <c r="A17" s="2" t="s">
        <v>102</v>
      </c>
      <c r="B17" s="2">
        <f>AVERAGE(B2:B14)</f>
        <v>10408.878950811095</v>
      </c>
      <c r="C17" s="2">
        <f t="shared" ref="C17:AI17" si="0">AVERAGE(C2:C14)</f>
        <v>17988.466352666939</v>
      </c>
      <c r="D17" s="2">
        <f t="shared" si="0"/>
        <v>7566.3677942084269</v>
      </c>
      <c r="E17" s="2">
        <f t="shared" si="0"/>
        <v>12807.300989284347</v>
      </c>
      <c r="F17" s="2">
        <f t="shared" si="0"/>
        <v>6.6780186480186483</v>
      </c>
      <c r="G17" s="2">
        <f t="shared" si="0"/>
        <v>246.89319783460314</v>
      </c>
      <c r="H17" s="2">
        <f t="shared" si="0"/>
        <v>149.01845138238784</v>
      </c>
      <c r="I17" s="2">
        <f t="shared" si="0"/>
        <v>7.4208267136824153</v>
      </c>
      <c r="J17" s="2">
        <f t="shared" si="0"/>
        <v>140.70033751716284</v>
      </c>
      <c r="K17" s="2">
        <f t="shared" si="0"/>
        <v>35.167080282770605</v>
      </c>
      <c r="L17" s="2">
        <f t="shared" si="0"/>
        <v>440.64176520290545</v>
      </c>
      <c r="M17" s="2">
        <f t="shared" si="0"/>
        <v>2487.8500594097904</v>
      </c>
      <c r="N17" s="2">
        <f t="shared" si="0"/>
        <v>1.0181818181818183E-2</v>
      </c>
      <c r="O17" s="2">
        <f t="shared" si="0"/>
        <v>2.0671175034382578</v>
      </c>
      <c r="P17" s="2">
        <f t="shared" si="0"/>
        <v>12.840839233456053</v>
      </c>
      <c r="Q17" s="2">
        <f t="shared" si="0"/>
        <v>1.0041322314049586</v>
      </c>
      <c r="R17" s="2">
        <f t="shared" si="0"/>
        <v>1</v>
      </c>
      <c r="S17" s="2">
        <f t="shared" si="0"/>
        <v>0.14207995846313604</v>
      </c>
      <c r="T17" s="2">
        <f t="shared" si="0"/>
        <v>1.7818513169073917</v>
      </c>
      <c r="U17" s="2">
        <f t="shared" si="0"/>
        <v>40.622894167532024</v>
      </c>
      <c r="V17" s="2">
        <f t="shared" si="0"/>
        <v>0.10166666666666664</v>
      </c>
      <c r="W17" s="2">
        <f t="shared" si="0"/>
        <v>0.25351652821045345</v>
      </c>
      <c r="X17" s="2">
        <f t="shared" si="0"/>
        <v>0.41623256317064716</v>
      </c>
      <c r="Y17" s="2">
        <f t="shared" si="0"/>
        <v>4.4932989168413693</v>
      </c>
      <c r="Z17" s="2">
        <f t="shared" si="0"/>
        <v>0.44999999999999996</v>
      </c>
      <c r="AA17" s="2">
        <f t="shared" si="0"/>
        <v>3.6287637337165641</v>
      </c>
      <c r="AB17" s="2">
        <f t="shared" si="0"/>
        <v>0.12666666666666665</v>
      </c>
      <c r="AC17" s="2">
        <f t="shared" si="0"/>
        <v>5.6833160263066798E-3</v>
      </c>
      <c r="AD17" s="2">
        <f t="shared" si="0"/>
        <v>2.6666666666666665</v>
      </c>
      <c r="AE17" s="2">
        <f t="shared" si="0"/>
        <v>2.0046675651392639E-3</v>
      </c>
      <c r="AF17" s="2">
        <f t="shared" si="0"/>
        <v>0.29385081343025271</v>
      </c>
      <c r="AG17" s="2">
        <f t="shared" si="0"/>
        <v>1.0033783783783783</v>
      </c>
      <c r="AH17" s="2">
        <f t="shared" si="0"/>
        <v>1.2555031446540881</v>
      </c>
      <c r="AI17" s="2">
        <f t="shared" si="0"/>
        <v>5.6833160263066809</v>
      </c>
    </row>
    <row r="18" spans="1:35" x14ac:dyDescent="0.2">
      <c r="O18" s="10">
        <f>O17*1000</f>
        <v>2067.1175034382577</v>
      </c>
      <c r="P18" s="10">
        <f t="shared" ref="P18:AF18" si="1">P17*1000</f>
        <v>12840.839233456054</v>
      </c>
      <c r="Q18" s="10">
        <f t="shared" si="1"/>
        <v>1004.1322314049586</v>
      </c>
      <c r="R18" s="10">
        <f t="shared" si="1"/>
        <v>1000</v>
      </c>
      <c r="S18" s="10">
        <f t="shared" si="1"/>
        <v>142.07995846313602</v>
      </c>
      <c r="T18" s="10">
        <f t="shared" si="1"/>
        <v>1781.8513169073917</v>
      </c>
      <c r="U18" s="10">
        <f t="shared" si="1"/>
        <v>40622.894167532024</v>
      </c>
      <c r="V18" s="10">
        <f t="shared" si="1"/>
        <v>101.66666666666664</v>
      </c>
      <c r="W18" s="10">
        <f t="shared" si="1"/>
        <v>253.51652821045346</v>
      </c>
      <c r="X18" s="10">
        <f t="shared" si="1"/>
        <v>416.23256317064715</v>
      </c>
      <c r="Y18" s="10">
        <f t="shared" si="1"/>
        <v>4493.2989168413696</v>
      </c>
      <c r="Z18" s="10">
        <f t="shared" si="1"/>
        <v>449.99999999999994</v>
      </c>
      <c r="AA18" s="10">
        <f t="shared" si="1"/>
        <v>3628.7637337165643</v>
      </c>
      <c r="AB18" s="10">
        <f t="shared" si="1"/>
        <v>126.66666666666664</v>
      </c>
      <c r="AC18" s="10">
        <f t="shared" si="1"/>
        <v>5.68331602630668</v>
      </c>
      <c r="AD18" s="10">
        <f t="shared" si="1"/>
        <v>2666.6666666666665</v>
      </c>
      <c r="AE18" s="10">
        <f t="shared" si="1"/>
        <v>2.0046675651392638</v>
      </c>
      <c r="AF18" s="10">
        <f t="shared" si="1"/>
        <v>293.85081343025269</v>
      </c>
      <c r="AG18" s="10"/>
      <c r="AH18" s="10"/>
      <c r="AI18" s="10">
        <f>AI17</f>
        <v>5.6833160263066809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C447-67D5-4226-AD63-559AA05985AD}">
  <dimension ref="A1:AI2"/>
  <sheetViews>
    <sheetView workbookViewId="0">
      <selection activeCell="R19" sqref="R19"/>
    </sheetView>
  </sheetViews>
  <sheetFormatPr defaultRowHeight="14.25" x14ac:dyDescent="0.2"/>
  <cols>
    <col min="1" max="1" width="10.375" customWidth="1"/>
  </cols>
  <sheetData>
    <row r="1" spans="1:35" s="2" customFormat="1" ht="15" x14ac:dyDescent="0.25">
      <c r="A1" s="2" t="s">
        <v>10</v>
      </c>
      <c r="B1" s="2" t="s">
        <v>11</v>
      </c>
      <c r="C1" s="2" t="s">
        <v>1</v>
      </c>
      <c r="D1" s="2" t="s">
        <v>2</v>
      </c>
      <c r="E1" s="2" t="s">
        <v>12</v>
      </c>
      <c r="F1" s="2" t="s">
        <v>0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4</v>
      </c>
      <c r="M1" s="2" t="s">
        <v>3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</row>
    <row r="2" spans="1:35" ht="22.5" customHeight="1" x14ac:dyDescent="0.2">
      <c r="A2" s="1">
        <v>45218</v>
      </c>
      <c r="B2">
        <v>8222</v>
      </c>
      <c r="C2">
        <v>27170</v>
      </c>
      <c r="D2">
        <v>2122</v>
      </c>
      <c r="E2">
        <v>45453</v>
      </c>
      <c r="F2">
        <v>7.6</v>
      </c>
      <c r="G2">
        <v>128</v>
      </c>
      <c r="H2" t="s">
        <v>40</v>
      </c>
      <c r="I2" t="s">
        <v>41</v>
      </c>
      <c r="J2" t="s">
        <v>42</v>
      </c>
      <c r="K2">
        <v>34.229999999999997</v>
      </c>
      <c r="L2" t="s">
        <v>43</v>
      </c>
      <c r="M2">
        <v>191</v>
      </c>
      <c r="N2" t="s">
        <v>44</v>
      </c>
      <c r="O2">
        <v>1</v>
      </c>
      <c r="P2">
        <v>0.3</v>
      </c>
      <c r="Q2" t="s">
        <v>45</v>
      </c>
      <c r="R2" t="s">
        <v>45</v>
      </c>
      <c r="S2" t="s">
        <v>46</v>
      </c>
      <c r="T2">
        <v>8.4</v>
      </c>
      <c r="U2">
        <v>3.8</v>
      </c>
      <c r="V2" t="s">
        <v>46</v>
      </c>
      <c r="W2">
        <v>0.1</v>
      </c>
      <c r="X2">
        <v>0.4</v>
      </c>
      <c r="Y2">
        <v>6.9</v>
      </c>
      <c r="Z2" t="s">
        <v>47</v>
      </c>
      <c r="AA2">
        <v>31</v>
      </c>
      <c r="AB2" t="s">
        <v>46</v>
      </c>
      <c r="AC2" t="s">
        <v>48</v>
      </c>
      <c r="AD2" t="s">
        <v>49</v>
      </c>
      <c r="AE2" t="s">
        <v>50</v>
      </c>
      <c r="AF2" t="s">
        <v>51</v>
      </c>
      <c r="AG2" t="s">
        <v>52</v>
      </c>
      <c r="AH2">
        <v>4</v>
      </c>
      <c r="AI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450DB-4AFC-40D8-B52D-3ABB2DEB8C8F}">
  <dimension ref="A1:AI13"/>
  <sheetViews>
    <sheetView workbookViewId="0">
      <selection activeCell="A20" sqref="A20"/>
    </sheetView>
  </sheetViews>
  <sheetFormatPr defaultRowHeight="14.25" x14ac:dyDescent="0.2"/>
  <cols>
    <col min="1" max="1" width="13.125" customWidth="1"/>
  </cols>
  <sheetData>
    <row r="1" spans="1:35" x14ac:dyDescent="0.2">
      <c r="A1" t="s">
        <v>10</v>
      </c>
      <c r="B1" t="s">
        <v>11</v>
      </c>
      <c r="C1" t="s">
        <v>1</v>
      </c>
      <c r="D1" t="s">
        <v>2</v>
      </c>
      <c r="E1" t="s">
        <v>12</v>
      </c>
      <c r="F1" t="s">
        <v>0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4</v>
      </c>
      <c r="M1" t="s">
        <v>3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</row>
    <row r="2" spans="1:35" x14ac:dyDescent="0.2">
      <c r="A2" s="1">
        <v>44943</v>
      </c>
      <c r="B2">
        <v>4449</v>
      </c>
      <c r="C2">
        <v>10030</v>
      </c>
      <c r="D2">
        <v>4532</v>
      </c>
      <c r="E2">
        <v>8900</v>
      </c>
      <c r="F2">
        <v>4.8</v>
      </c>
      <c r="G2">
        <v>19.899999999999999</v>
      </c>
      <c r="H2">
        <v>6.8</v>
      </c>
      <c r="I2">
        <v>0.4</v>
      </c>
      <c r="J2">
        <v>6.89</v>
      </c>
      <c r="K2">
        <v>14.03</v>
      </c>
      <c r="L2">
        <v>100</v>
      </c>
      <c r="M2">
        <v>207</v>
      </c>
      <c r="N2">
        <v>0.01</v>
      </c>
      <c r="O2">
        <v>1</v>
      </c>
      <c r="P2">
        <v>1</v>
      </c>
      <c r="Q2">
        <v>1</v>
      </c>
      <c r="R2">
        <v>1</v>
      </c>
      <c r="S2">
        <v>0.1</v>
      </c>
      <c r="T2">
        <v>0.7</v>
      </c>
      <c r="U2">
        <v>25</v>
      </c>
      <c r="V2">
        <v>0.1</v>
      </c>
      <c r="W2">
        <v>0.1</v>
      </c>
      <c r="X2">
        <v>0.2</v>
      </c>
      <c r="Y2">
        <v>1.8</v>
      </c>
      <c r="Z2">
        <v>0.5</v>
      </c>
      <c r="AA2">
        <v>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1</v>
      </c>
      <c r="AI2">
        <v>5</v>
      </c>
    </row>
    <row r="3" spans="1:35" x14ac:dyDescent="0.2">
      <c r="A3" s="1">
        <v>44992</v>
      </c>
      <c r="B3">
        <v>7238</v>
      </c>
      <c r="C3">
        <v>11570</v>
      </c>
      <c r="D3">
        <v>5750</v>
      </c>
      <c r="E3">
        <v>6959</v>
      </c>
      <c r="F3">
        <v>4.4000000000000004</v>
      </c>
      <c r="G3">
        <v>21.4</v>
      </c>
      <c r="H3">
        <v>11.9</v>
      </c>
      <c r="I3">
        <v>4</v>
      </c>
      <c r="J3">
        <v>12.1</v>
      </c>
      <c r="K3">
        <v>12.15</v>
      </c>
      <c r="L3">
        <v>100</v>
      </c>
      <c r="M3">
        <v>316</v>
      </c>
      <c r="N3">
        <v>0.01</v>
      </c>
      <c r="O3">
        <v>1</v>
      </c>
      <c r="P3">
        <v>2.2999999999999998</v>
      </c>
      <c r="Q3">
        <v>1</v>
      </c>
      <c r="R3">
        <v>1</v>
      </c>
      <c r="S3">
        <v>0.1</v>
      </c>
      <c r="T3">
        <v>0.9</v>
      </c>
      <c r="U3">
        <v>36.9</v>
      </c>
      <c r="V3">
        <v>0.1</v>
      </c>
      <c r="W3">
        <v>0.1</v>
      </c>
      <c r="X3">
        <v>0.1</v>
      </c>
      <c r="Y3">
        <v>1</v>
      </c>
      <c r="Z3">
        <v>0.5</v>
      </c>
      <c r="AA3">
        <v>1</v>
      </c>
      <c r="AB3">
        <v>0.1</v>
      </c>
      <c r="AC3">
        <v>5.0000000000000001E-3</v>
      </c>
      <c r="AD3">
        <v>3</v>
      </c>
      <c r="AE3">
        <v>2E-3</v>
      </c>
      <c r="AF3">
        <v>0.2</v>
      </c>
      <c r="AG3">
        <v>1</v>
      </c>
      <c r="AH3">
        <v>1</v>
      </c>
      <c r="AI3">
        <v>5</v>
      </c>
    </row>
    <row r="4" spans="1:35" x14ac:dyDescent="0.2">
      <c r="A4" s="1">
        <v>45020</v>
      </c>
      <c r="B4">
        <v>3501</v>
      </c>
      <c r="C4">
        <v>5290</v>
      </c>
      <c r="D4">
        <v>4268</v>
      </c>
      <c r="E4">
        <v>2308</v>
      </c>
      <c r="F4">
        <v>3.8</v>
      </c>
      <c r="G4">
        <v>6.03</v>
      </c>
      <c r="H4">
        <v>8.6</v>
      </c>
      <c r="I4">
        <v>0.4</v>
      </c>
      <c r="J4">
        <v>8.7200000000000006</v>
      </c>
      <c r="K4">
        <v>9.75</v>
      </c>
      <c r="L4">
        <v>1000</v>
      </c>
      <c r="M4">
        <v>313</v>
      </c>
      <c r="N4">
        <v>0.01</v>
      </c>
      <c r="O4">
        <v>1</v>
      </c>
      <c r="P4">
        <v>0.9</v>
      </c>
      <c r="Q4">
        <v>1</v>
      </c>
      <c r="R4">
        <v>1</v>
      </c>
      <c r="S4">
        <v>0.1</v>
      </c>
      <c r="T4">
        <v>0.5</v>
      </c>
      <c r="U4">
        <v>40.9</v>
      </c>
      <c r="V4">
        <v>0.1</v>
      </c>
      <c r="W4">
        <v>0.1</v>
      </c>
      <c r="X4">
        <v>0.6</v>
      </c>
      <c r="Y4">
        <v>2</v>
      </c>
      <c r="Z4">
        <v>0.5</v>
      </c>
      <c r="AA4">
        <v>1</v>
      </c>
      <c r="AB4">
        <v>0.1</v>
      </c>
      <c r="AC4">
        <v>5.0000000000000001E-3</v>
      </c>
      <c r="AD4">
        <v>3</v>
      </c>
      <c r="AE4">
        <v>2E-3</v>
      </c>
      <c r="AF4">
        <v>0.2</v>
      </c>
      <c r="AG4">
        <v>1</v>
      </c>
      <c r="AH4">
        <v>1</v>
      </c>
      <c r="AI4">
        <v>5</v>
      </c>
    </row>
    <row r="5" spans="1:35" x14ac:dyDescent="0.2">
      <c r="A5" s="1">
        <v>45112</v>
      </c>
      <c r="B5">
        <v>9800</v>
      </c>
      <c r="C5">
        <v>22850</v>
      </c>
      <c r="D5">
        <v>4808</v>
      </c>
      <c r="E5">
        <v>23278</v>
      </c>
      <c r="F5">
        <v>5.3</v>
      </c>
      <c r="G5">
        <v>34.6</v>
      </c>
      <c r="H5">
        <v>2</v>
      </c>
      <c r="I5">
        <v>0.4</v>
      </c>
      <c r="J5">
        <v>0.52</v>
      </c>
      <c r="K5">
        <v>26.56</v>
      </c>
      <c r="L5">
        <v>1000</v>
      </c>
      <c r="M5">
        <v>237</v>
      </c>
      <c r="N5">
        <v>0.01</v>
      </c>
      <c r="O5">
        <v>1</v>
      </c>
      <c r="P5">
        <v>5.4</v>
      </c>
      <c r="Q5">
        <v>1</v>
      </c>
      <c r="R5">
        <v>1</v>
      </c>
      <c r="S5">
        <v>0.1</v>
      </c>
      <c r="T5">
        <v>1.2</v>
      </c>
      <c r="U5">
        <v>63.6</v>
      </c>
      <c r="V5">
        <v>0.1</v>
      </c>
      <c r="W5">
        <v>0.1</v>
      </c>
      <c r="X5">
        <v>0.1</v>
      </c>
      <c r="Y5">
        <v>1.1000000000000001</v>
      </c>
      <c r="Z5">
        <v>0.5</v>
      </c>
      <c r="AA5">
        <v>1</v>
      </c>
      <c r="AB5">
        <v>0.1</v>
      </c>
      <c r="AC5">
        <v>5.0000000000000001E-3</v>
      </c>
      <c r="AD5">
        <v>3</v>
      </c>
      <c r="AE5">
        <v>2E-3</v>
      </c>
      <c r="AF5">
        <v>0.2</v>
      </c>
      <c r="AG5">
        <v>1</v>
      </c>
      <c r="AH5">
        <v>1</v>
      </c>
      <c r="AI5">
        <v>5</v>
      </c>
    </row>
    <row r="6" spans="1:35" x14ac:dyDescent="0.2">
      <c r="A6" s="1">
        <v>45114</v>
      </c>
      <c r="B6">
        <v>3689</v>
      </c>
      <c r="C6">
        <v>5990</v>
      </c>
      <c r="D6">
        <v>4708</v>
      </c>
      <c r="E6">
        <v>1462</v>
      </c>
      <c r="F6">
        <v>4.5</v>
      </c>
      <c r="G6">
        <v>31.9</v>
      </c>
      <c r="H6">
        <v>4.5999999999999996</v>
      </c>
      <c r="I6">
        <v>0.4</v>
      </c>
      <c r="J6">
        <v>4.74</v>
      </c>
      <c r="K6">
        <v>23.74</v>
      </c>
      <c r="L6">
        <v>100</v>
      </c>
      <c r="M6">
        <v>333</v>
      </c>
      <c r="N6">
        <v>0.01</v>
      </c>
      <c r="O6">
        <v>1</v>
      </c>
      <c r="P6">
        <v>2.2999999999999998</v>
      </c>
      <c r="Q6">
        <v>1</v>
      </c>
      <c r="R6">
        <v>1</v>
      </c>
      <c r="S6">
        <v>0.1</v>
      </c>
      <c r="T6">
        <v>0.7</v>
      </c>
      <c r="U6">
        <v>35.9</v>
      </c>
      <c r="V6">
        <v>0.1</v>
      </c>
      <c r="W6">
        <v>0.1</v>
      </c>
      <c r="X6">
        <v>0.1</v>
      </c>
      <c r="Y6">
        <v>0.5</v>
      </c>
      <c r="Z6">
        <v>0.5</v>
      </c>
      <c r="AA6">
        <v>1</v>
      </c>
      <c r="AB6">
        <v>0.1</v>
      </c>
      <c r="AC6">
        <v>5.0000000000000001E-3</v>
      </c>
      <c r="AD6">
        <v>3</v>
      </c>
      <c r="AE6">
        <v>2E-3</v>
      </c>
      <c r="AF6">
        <v>0.2</v>
      </c>
      <c r="AG6">
        <v>1</v>
      </c>
      <c r="AH6">
        <v>1</v>
      </c>
      <c r="AI6">
        <v>5</v>
      </c>
    </row>
    <row r="7" spans="1:35" x14ac:dyDescent="0.2">
      <c r="A7" s="1">
        <v>45174</v>
      </c>
      <c r="B7">
        <v>4585</v>
      </c>
      <c r="C7">
        <v>6840</v>
      </c>
      <c r="D7">
        <v>5810</v>
      </c>
      <c r="E7">
        <v>723</v>
      </c>
      <c r="F7">
        <v>4.0999999999999996</v>
      </c>
      <c r="G7">
        <v>9.06</v>
      </c>
      <c r="H7">
        <v>2</v>
      </c>
      <c r="I7">
        <v>0.4</v>
      </c>
      <c r="J7">
        <v>0.2</v>
      </c>
      <c r="K7">
        <v>11.19</v>
      </c>
      <c r="L7">
        <v>100</v>
      </c>
      <c r="M7">
        <v>171</v>
      </c>
      <c r="N7">
        <v>0.01</v>
      </c>
      <c r="O7">
        <v>3</v>
      </c>
      <c r="P7">
        <v>1.6</v>
      </c>
      <c r="Q7">
        <v>1</v>
      </c>
      <c r="R7">
        <v>1</v>
      </c>
      <c r="S7">
        <v>0.1</v>
      </c>
      <c r="T7">
        <v>0.8</v>
      </c>
      <c r="U7">
        <v>61.7</v>
      </c>
      <c r="V7">
        <v>0.1</v>
      </c>
      <c r="W7">
        <v>0.2</v>
      </c>
      <c r="X7">
        <v>0.3</v>
      </c>
      <c r="Y7">
        <v>4.4000000000000004</v>
      </c>
      <c r="Z7">
        <v>0.5</v>
      </c>
      <c r="AA7">
        <v>1</v>
      </c>
      <c r="AB7">
        <v>0.1</v>
      </c>
      <c r="AC7">
        <v>5.0000000000000001E-3</v>
      </c>
      <c r="AD7">
        <v>3</v>
      </c>
      <c r="AE7">
        <v>2E-3</v>
      </c>
      <c r="AF7">
        <v>0.2</v>
      </c>
      <c r="AG7">
        <v>1</v>
      </c>
      <c r="AH7">
        <v>1</v>
      </c>
      <c r="AI7">
        <v>5</v>
      </c>
    </row>
    <row r="8" spans="1:35" x14ac:dyDescent="0.2">
      <c r="A8" s="1">
        <v>45202</v>
      </c>
      <c r="B8">
        <v>4536</v>
      </c>
      <c r="C8">
        <v>6450</v>
      </c>
      <c r="D8">
        <v>6020</v>
      </c>
      <c r="E8">
        <v>870</v>
      </c>
      <c r="F8">
        <v>4.0999999999999996</v>
      </c>
      <c r="G8">
        <v>25.2</v>
      </c>
      <c r="H8">
        <v>2</v>
      </c>
      <c r="I8">
        <v>0.4</v>
      </c>
      <c r="J8">
        <v>0.2</v>
      </c>
      <c r="K8">
        <v>13.49</v>
      </c>
      <c r="L8">
        <v>1000</v>
      </c>
      <c r="M8">
        <v>296</v>
      </c>
      <c r="N8">
        <v>0.01</v>
      </c>
      <c r="O8">
        <v>1</v>
      </c>
      <c r="P8">
        <v>2.7</v>
      </c>
      <c r="Q8">
        <v>1</v>
      </c>
      <c r="R8">
        <v>1</v>
      </c>
      <c r="S8">
        <v>0.1</v>
      </c>
      <c r="T8">
        <v>0.7</v>
      </c>
      <c r="U8">
        <v>80.099999999999994</v>
      </c>
      <c r="V8">
        <v>0.1</v>
      </c>
      <c r="W8">
        <v>0.2</v>
      </c>
      <c r="X8">
        <v>0.4</v>
      </c>
      <c r="Y8">
        <v>4.0999999999999996</v>
      </c>
      <c r="Z8">
        <v>0.5</v>
      </c>
      <c r="AA8">
        <v>1</v>
      </c>
      <c r="AB8">
        <v>0.1</v>
      </c>
      <c r="AC8">
        <v>5.0000000000000001E-3</v>
      </c>
      <c r="AD8">
        <v>3</v>
      </c>
      <c r="AE8">
        <v>2E-3</v>
      </c>
      <c r="AF8">
        <v>0.2</v>
      </c>
      <c r="AG8">
        <v>1</v>
      </c>
      <c r="AH8">
        <v>1</v>
      </c>
      <c r="AI8">
        <v>5</v>
      </c>
    </row>
    <row r="9" spans="1:35" x14ac:dyDescent="0.2">
      <c r="A9" s="1">
        <v>45279</v>
      </c>
      <c r="B9">
        <v>4701</v>
      </c>
      <c r="C9">
        <v>7070</v>
      </c>
      <c r="D9">
        <v>5560</v>
      </c>
      <c r="E9">
        <v>2453</v>
      </c>
      <c r="F9">
        <v>4.5999999999999996</v>
      </c>
      <c r="G9">
        <v>34</v>
      </c>
      <c r="H9">
        <v>4.3</v>
      </c>
      <c r="I9">
        <v>0.4</v>
      </c>
      <c r="J9">
        <v>4.54</v>
      </c>
      <c r="K9">
        <v>16.34</v>
      </c>
      <c r="L9">
        <v>1000</v>
      </c>
      <c r="M9">
        <v>192</v>
      </c>
      <c r="N9">
        <v>0.01</v>
      </c>
      <c r="O9">
        <v>1</v>
      </c>
      <c r="P9">
        <v>2.8</v>
      </c>
      <c r="Q9">
        <v>1</v>
      </c>
      <c r="R9">
        <v>1</v>
      </c>
      <c r="S9">
        <v>0.1</v>
      </c>
      <c r="T9">
        <v>0.5</v>
      </c>
      <c r="U9">
        <v>34.1</v>
      </c>
      <c r="V9">
        <v>0.1</v>
      </c>
      <c r="W9">
        <v>0.1</v>
      </c>
      <c r="X9">
        <v>0.1</v>
      </c>
      <c r="Y9">
        <v>0.9</v>
      </c>
      <c r="Z9">
        <v>0.5</v>
      </c>
      <c r="AA9">
        <v>1</v>
      </c>
      <c r="AB9">
        <v>0.1</v>
      </c>
      <c r="AC9">
        <v>5.0000000000000001E-3</v>
      </c>
      <c r="AD9">
        <v>3</v>
      </c>
      <c r="AE9">
        <v>2E-3</v>
      </c>
      <c r="AF9">
        <v>0.2</v>
      </c>
      <c r="AG9">
        <v>1</v>
      </c>
      <c r="AH9">
        <v>1</v>
      </c>
      <c r="AI9">
        <v>5</v>
      </c>
    </row>
    <row r="11" spans="1:35" ht="15" x14ac:dyDescent="0.25">
      <c r="A11" s="2" t="s">
        <v>85</v>
      </c>
      <c r="B11">
        <f>MIN(B2:B9)</f>
        <v>3501</v>
      </c>
      <c r="C11">
        <f t="shared" ref="C11:AI11" si="0">MIN(C2:C9)</f>
        <v>5290</v>
      </c>
      <c r="D11">
        <f t="shared" si="0"/>
        <v>4268</v>
      </c>
      <c r="E11">
        <f t="shared" si="0"/>
        <v>723</v>
      </c>
      <c r="F11">
        <f t="shared" si="0"/>
        <v>3.8</v>
      </c>
      <c r="G11">
        <f t="shared" si="0"/>
        <v>6.03</v>
      </c>
      <c r="H11">
        <f t="shared" si="0"/>
        <v>2</v>
      </c>
      <c r="I11">
        <f t="shared" si="0"/>
        <v>0.4</v>
      </c>
      <c r="J11">
        <f t="shared" si="0"/>
        <v>0.2</v>
      </c>
      <c r="K11">
        <f t="shared" si="0"/>
        <v>9.75</v>
      </c>
      <c r="L11">
        <f t="shared" si="0"/>
        <v>100</v>
      </c>
      <c r="M11">
        <f t="shared" si="0"/>
        <v>171</v>
      </c>
      <c r="N11">
        <f t="shared" si="0"/>
        <v>0.01</v>
      </c>
      <c r="O11">
        <f t="shared" si="0"/>
        <v>1</v>
      </c>
      <c r="P11">
        <f t="shared" si="0"/>
        <v>0.9</v>
      </c>
      <c r="Q11">
        <f t="shared" si="0"/>
        <v>1</v>
      </c>
      <c r="R11">
        <f t="shared" si="0"/>
        <v>1</v>
      </c>
      <c r="S11">
        <f t="shared" si="0"/>
        <v>0.1</v>
      </c>
      <c r="T11">
        <f t="shared" si="0"/>
        <v>0.5</v>
      </c>
      <c r="U11">
        <f t="shared" si="0"/>
        <v>25</v>
      </c>
      <c r="V11">
        <f t="shared" si="0"/>
        <v>0.1</v>
      </c>
      <c r="W11">
        <f t="shared" si="0"/>
        <v>0.1</v>
      </c>
      <c r="X11">
        <f t="shared" si="0"/>
        <v>0.1</v>
      </c>
      <c r="Y11">
        <f t="shared" si="0"/>
        <v>0.5</v>
      </c>
      <c r="Z11">
        <f t="shared" si="0"/>
        <v>0.5</v>
      </c>
      <c r="AA11">
        <f t="shared" si="0"/>
        <v>1</v>
      </c>
      <c r="AB11">
        <f t="shared" si="0"/>
        <v>0.1</v>
      </c>
      <c r="AC11">
        <f t="shared" si="0"/>
        <v>5.0000000000000001E-3</v>
      </c>
      <c r="AD11">
        <f t="shared" si="0"/>
        <v>3</v>
      </c>
      <c r="AE11">
        <f t="shared" si="0"/>
        <v>2E-3</v>
      </c>
      <c r="AF11">
        <f t="shared" si="0"/>
        <v>0.2</v>
      </c>
      <c r="AG11">
        <f t="shared" si="0"/>
        <v>1</v>
      </c>
      <c r="AH11">
        <f t="shared" si="0"/>
        <v>1</v>
      </c>
      <c r="AI11">
        <f t="shared" si="0"/>
        <v>5</v>
      </c>
    </row>
    <row r="12" spans="1:35" ht="15" x14ac:dyDescent="0.25">
      <c r="A12" s="2" t="s">
        <v>86</v>
      </c>
      <c r="B12">
        <f>MAX(B2:B9)</f>
        <v>9800</v>
      </c>
      <c r="C12">
        <f t="shared" ref="C12:AI12" si="1">MAX(C2:C9)</f>
        <v>22850</v>
      </c>
      <c r="D12">
        <f t="shared" si="1"/>
        <v>6020</v>
      </c>
      <c r="E12">
        <f t="shared" si="1"/>
        <v>23278</v>
      </c>
      <c r="F12">
        <f t="shared" si="1"/>
        <v>5.3</v>
      </c>
      <c r="G12">
        <f t="shared" si="1"/>
        <v>34.6</v>
      </c>
      <c r="H12">
        <f t="shared" si="1"/>
        <v>11.9</v>
      </c>
      <c r="I12">
        <f t="shared" si="1"/>
        <v>4</v>
      </c>
      <c r="J12">
        <f t="shared" si="1"/>
        <v>12.1</v>
      </c>
      <c r="K12">
        <f t="shared" si="1"/>
        <v>26.56</v>
      </c>
      <c r="L12">
        <f t="shared" si="1"/>
        <v>1000</v>
      </c>
      <c r="M12">
        <f t="shared" si="1"/>
        <v>333</v>
      </c>
      <c r="N12">
        <f t="shared" si="1"/>
        <v>0.01</v>
      </c>
      <c r="O12">
        <f t="shared" si="1"/>
        <v>3</v>
      </c>
      <c r="P12">
        <f t="shared" si="1"/>
        <v>5.4</v>
      </c>
      <c r="Q12">
        <f t="shared" si="1"/>
        <v>1</v>
      </c>
      <c r="R12">
        <f t="shared" si="1"/>
        <v>1</v>
      </c>
      <c r="S12">
        <f t="shared" si="1"/>
        <v>0.1</v>
      </c>
      <c r="T12">
        <f t="shared" si="1"/>
        <v>1.2</v>
      </c>
      <c r="U12">
        <f t="shared" si="1"/>
        <v>80.099999999999994</v>
      </c>
      <c r="V12">
        <f t="shared" si="1"/>
        <v>0.1</v>
      </c>
      <c r="W12">
        <f t="shared" si="1"/>
        <v>0.2</v>
      </c>
      <c r="X12">
        <f t="shared" si="1"/>
        <v>0.6</v>
      </c>
      <c r="Y12">
        <f t="shared" si="1"/>
        <v>4.4000000000000004</v>
      </c>
      <c r="Z12">
        <f t="shared" si="1"/>
        <v>0.5</v>
      </c>
      <c r="AA12">
        <f t="shared" si="1"/>
        <v>1</v>
      </c>
      <c r="AB12">
        <f t="shared" si="1"/>
        <v>0.1</v>
      </c>
      <c r="AC12">
        <f t="shared" si="1"/>
        <v>5.0000000000000001E-3</v>
      </c>
      <c r="AD12">
        <f t="shared" si="1"/>
        <v>3</v>
      </c>
      <c r="AE12">
        <f t="shared" si="1"/>
        <v>2E-3</v>
      </c>
      <c r="AF12">
        <f t="shared" si="1"/>
        <v>0.2</v>
      </c>
      <c r="AG12">
        <f t="shared" si="1"/>
        <v>1</v>
      </c>
      <c r="AH12">
        <f t="shared" si="1"/>
        <v>1</v>
      </c>
      <c r="AI12">
        <f t="shared" si="1"/>
        <v>5</v>
      </c>
    </row>
    <row r="13" spans="1:35" ht="15" x14ac:dyDescent="0.25">
      <c r="A13" s="2" t="s">
        <v>88</v>
      </c>
      <c r="B13">
        <f>AVERAGE(B2:B9)</f>
        <v>5312.375</v>
      </c>
      <c r="C13">
        <f t="shared" ref="C13:AI13" si="2">AVERAGE(C2:C9)</f>
        <v>9511.25</v>
      </c>
      <c r="D13">
        <f t="shared" si="2"/>
        <v>5182</v>
      </c>
      <c r="E13">
        <f t="shared" si="2"/>
        <v>5869.125</v>
      </c>
      <c r="F13">
        <f t="shared" si="2"/>
        <v>4.45</v>
      </c>
      <c r="G13">
        <f t="shared" si="2"/>
        <v>22.76125</v>
      </c>
      <c r="H13">
        <f t="shared" si="2"/>
        <v>5.2749999999999995</v>
      </c>
      <c r="I13">
        <f t="shared" si="2"/>
        <v>0.85000000000000031</v>
      </c>
      <c r="J13">
        <f t="shared" si="2"/>
        <v>4.7387500000000005</v>
      </c>
      <c r="K13">
        <f t="shared" si="2"/>
        <v>15.906249999999998</v>
      </c>
      <c r="L13">
        <f t="shared" si="2"/>
        <v>550</v>
      </c>
      <c r="M13">
        <f t="shared" si="2"/>
        <v>258.125</v>
      </c>
      <c r="N13">
        <f t="shared" si="2"/>
        <v>0.01</v>
      </c>
      <c r="O13">
        <f t="shared" si="2"/>
        <v>1.25</v>
      </c>
      <c r="P13">
        <f t="shared" si="2"/>
        <v>2.3750000000000004</v>
      </c>
      <c r="Q13">
        <f t="shared" si="2"/>
        <v>1</v>
      </c>
      <c r="R13">
        <f t="shared" si="2"/>
        <v>1</v>
      </c>
      <c r="S13">
        <f t="shared" si="2"/>
        <v>9.9999999999999992E-2</v>
      </c>
      <c r="T13">
        <f t="shared" si="2"/>
        <v>0.75</v>
      </c>
      <c r="U13">
        <f t="shared" si="2"/>
        <v>47.275000000000006</v>
      </c>
      <c r="V13">
        <f t="shared" si="2"/>
        <v>9.9999999999999992E-2</v>
      </c>
      <c r="W13">
        <f t="shared" si="2"/>
        <v>0.12499999999999999</v>
      </c>
      <c r="X13">
        <f t="shared" si="2"/>
        <v>0.23750000000000004</v>
      </c>
      <c r="Y13">
        <f t="shared" si="2"/>
        <v>1.9750000000000001</v>
      </c>
      <c r="Z13">
        <f t="shared" si="2"/>
        <v>0.5</v>
      </c>
      <c r="AA13">
        <f t="shared" si="2"/>
        <v>1</v>
      </c>
      <c r="AB13">
        <f t="shared" si="2"/>
        <v>9.9999999999999992E-2</v>
      </c>
      <c r="AC13">
        <f t="shared" si="2"/>
        <v>5.0000000000000001E-3</v>
      </c>
      <c r="AD13">
        <f t="shared" si="2"/>
        <v>3</v>
      </c>
      <c r="AE13">
        <f t="shared" si="2"/>
        <v>2E-3</v>
      </c>
      <c r="AF13">
        <f t="shared" si="2"/>
        <v>0.19999999999999998</v>
      </c>
      <c r="AG13">
        <f t="shared" si="2"/>
        <v>1</v>
      </c>
      <c r="AH13">
        <f t="shared" si="2"/>
        <v>1</v>
      </c>
      <c r="AI13">
        <f t="shared" si="2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4329-9C22-4EB8-A628-A7A76530EC7B}">
  <dimension ref="A1:AY8"/>
  <sheetViews>
    <sheetView workbookViewId="0">
      <selection activeCell="E8" sqref="E8"/>
    </sheetView>
  </sheetViews>
  <sheetFormatPr defaultRowHeight="14.25" x14ac:dyDescent="0.2"/>
  <cols>
    <col min="1" max="1" width="9.875" bestFit="1" customWidth="1"/>
  </cols>
  <sheetData>
    <row r="1" spans="1:51" s="4" customFormat="1" ht="44.25" customHeight="1" x14ac:dyDescent="0.2">
      <c r="A1" s="4" t="s">
        <v>10</v>
      </c>
      <c r="B1" s="4" t="s">
        <v>1</v>
      </c>
      <c r="C1" s="4" t="s">
        <v>2</v>
      </c>
      <c r="D1" s="4" t="s">
        <v>12</v>
      </c>
      <c r="E1" s="4" t="s">
        <v>11</v>
      </c>
      <c r="F1" s="4" t="s">
        <v>0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17</v>
      </c>
      <c r="L1" s="4" t="s">
        <v>4</v>
      </c>
      <c r="M1" s="4" t="s">
        <v>3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54</v>
      </c>
      <c r="AK1" s="4" t="s">
        <v>5</v>
      </c>
      <c r="AL1" s="4" t="s">
        <v>56</v>
      </c>
      <c r="AM1" s="4" t="s">
        <v>57</v>
      </c>
      <c r="AN1" s="4" t="s">
        <v>58</v>
      </c>
      <c r="AO1" s="4" t="s">
        <v>59</v>
      </c>
      <c r="AP1" s="4" t="s">
        <v>60</v>
      </c>
      <c r="AQ1" s="4" t="s">
        <v>61</v>
      </c>
      <c r="AR1" s="4" t="s">
        <v>62</v>
      </c>
      <c r="AS1" s="4" t="s">
        <v>63</v>
      </c>
      <c r="AT1" s="4" t="s">
        <v>64</v>
      </c>
      <c r="AU1" s="4" t="s">
        <v>65</v>
      </c>
      <c r="AV1" s="4" t="s">
        <v>66</v>
      </c>
      <c r="AW1" s="4" t="s">
        <v>67</v>
      </c>
      <c r="AX1" s="4" t="s">
        <v>68</v>
      </c>
      <c r="AY1" s="4" t="s">
        <v>69</v>
      </c>
    </row>
    <row r="2" spans="1:51" x14ac:dyDescent="0.2">
      <c r="A2" s="1">
        <v>45062</v>
      </c>
      <c r="B2">
        <v>11790</v>
      </c>
      <c r="C2">
        <v>11510</v>
      </c>
      <c r="D2">
        <v>581</v>
      </c>
      <c r="E2">
        <v>8015</v>
      </c>
      <c r="F2">
        <v>3.4</v>
      </c>
      <c r="G2">
        <v>4.28</v>
      </c>
      <c r="H2">
        <v>8</v>
      </c>
      <c r="I2">
        <v>0.4</v>
      </c>
      <c r="J2">
        <v>8.1</v>
      </c>
      <c r="K2">
        <v>20.309999999999999</v>
      </c>
      <c r="L2">
        <v>100</v>
      </c>
      <c r="M2">
        <v>205</v>
      </c>
      <c r="N2">
        <v>0.01</v>
      </c>
      <c r="O2">
        <v>1</v>
      </c>
      <c r="P2">
        <v>0.2</v>
      </c>
      <c r="Q2">
        <v>1</v>
      </c>
      <c r="R2">
        <v>1</v>
      </c>
      <c r="S2">
        <v>0.1</v>
      </c>
      <c r="T2">
        <v>0.2</v>
      </c>
      <c r="U2">
        <v>27.4</v>
      </c>
      <c r="V2">
        <v>0.1</v>
      </c>
      <c r="W2">
        <v>0.1</v>
      </c>
      <c r="X2">
        <v>0.2</v>
      </c>
      <c r="Y2">
        <v>0.4</v>
      </c>
      <c r="Z2">
        <v>0.5</v>
      </c>
      <c r="AA2">
        <v>1</v>
      </c>
      <c r="AB2">
        <v>0.1</v>
      </c>
      <c r="AC2">
        <v>5.0000000000000001E-3</v>
      </c>
      <c r="AD2">
        <v>3</v>
      </c>
      <c r="AE2">
        <v>2E-3</v>
      </c>
      <c r="AF2">
        <v>0.2</v>
      </c>
      <c r="AG2">
        <v>1</v>
      </c>
      <c r="AH2">
        <v>1</v>
      </c>
      <c r="AI2">
        <v>5</v>
      </c>
    </row>
    <row r="3" spans="1:51" x14ac:dyDescent="0.2">
      <c r="A3" s="1">
        <v>45083</v>
      </c>
      <c r="B3">
        <v>62680</v>
      </c>
      <c r="C3">
        <v>61300</v>
      </c>
      <c r="D3">
        <v>4683</v>
      </c>
      <c r="E3">
        <v>56924</v>
      </c>
      <c r="F3">
        <v>3.2</v>
      </c>
      <c r="G3">
        <v>67.5</v>
      </c>
      <c r="H3">
        <v>2</v>
      </c>
      <c r="I3">
        <v>0.4</v>
      </c>
      <c r="J3">
        <v>0.2</v>
      </c>
      <c r="K3">
        <v>287.10000000000002</v>
      </c>
      <c r="L3">
        <v>100</v>
      </c>
      <c r="M3">
        <v>1389</v>
      </c>
      <c r="N3">
        <v>0.01</v>
      </c>
      <c r="P3">
        <v>0.4</v>
      </c>
      <c r="S3">
        <v>0.1</v>
      </c>
      <c r="T3">
        <v>0.1</v>
      </c>
      <c r="U3">
        <v>1</v>
      </c>
      <c r="V3">
        <v>0.1</v>
      </c>
      <c r="W3">
        <v>0.1</v>
      </c>
      <c r="X3">
        <v>0.4</v>
      </c>
      <c r="Y3">
        <v>2.8</v>
      </c>
      <c r="Z3">
        <v>0.5</v>
      </c>
      <c r="AB3">
        <v>0.1</v>
      </c>
      <c r="AC3">
        <v>5.0000000000000001E-3</v>
      </c>
      <c r="AF3">
        <v>0.2</v>
      </c>
      <c r="AI3">
        <v>5</v>
      </c>
    </row>
    <row r="4" spans="1:51" x14ac:dyDescent="0.2">
      <c r="A4" s="1">
        <v>45237</v>
      </c>
      <c r="B4">
        <v>9690</v>
      </c>
      <c r="C4">
        <v>7640</v>
      </c>
      <c r="D4">
        <v>2533</v>
      </c>
      <c r="E4">
        <v>5404</v>
      </c>
      <c r="F4">
        <v>6.8</v>
      </c>
      <c r="G4">
        <v>4.1500000000000004</v>
      </c>
      <c r="H4">
        <v>2</v>
      </c>
      <c r="I4">
        <v>0.4</v>
      </c>
      <c r="J4">
        <v>0.2</v>
      </c>
      <c r="K4">
        <v>1</v>
      </c>
      <c r="L4">
        <v>100</v>
      </c>
      <c r="M4">
        <v>30</v>
      </c>
      <c r="N4">
        <v>0.01</v>
      </c>
      <c r="O4">
        <v>1</v>
      </c>
      <c r="P4">
        <v>21.3</v>
      </c>
      <c r="Q4">
        <v>1</v>
      </c>
      <c r="R4">
        <v>1</v>
      </c>
      <c r="S4">
        <v>0.1</v>
      </c>
      <c r="T4">
        <v>0.1</v>
      </c>
      <c r="U4">
        <v>5</v>
      </c>
      <c r="V4">
        <v>0.1</v>
      </c>
      <c r="W4">
        <v>0.1</v>
      </c>
      <c r="X4">
        <v>0.2</v>
      </c>
      <c r="Y4">
        <v>0.4</v>
      </c>
      <c r="Z4">
        <v>0.5</v>
      </c>
      <c r="AA4">
        <v>1</v>
      </c>
      <c r="AB4">
        <v>0.1</v>
      </c>
      <c r="AC4">
        <v>5.0000000000000001E-3</v>
      </c>
      <c r="AD4">
        <v>3</v>
      </c>
      <c r="AE4">
        <v>2E-3</v>
      </c>
      <c r="AF4">
        <v>0.2</v>
      </c>
      <c r="AG4">
        <v>1</v>
      </c>
      <c r="AH4">
        <v>1</v>
      </c>
      <c r="AI4">
        <v>5</v>
      </c>
    </row>
    <row r="6" spans="1:51" ht="15" x14ac:dyDescent="0.25">
      <c r="A6" s="2" t="s">
        <v>85</v>
      </c>
      <c r="B6">
        <f>MIN(B2:B4)</f>
        <v>9690</v>
      </c>
      <c r="C6">
        <f t="shared" ref="C6:AI6" si="0">MIN(C2:C4)</f>
        <v>7640</v>
      </c>
      <c r="D6">
        <f t="shared" si="0"/>
        <v>581</v>
      </c>
      <c r="E6">
        <f t="shared" si="0"/>
        <v>5404</v>
      </c>
      <c r="F6">
        <f t="shared" si="0"/>
        <v>3.2</v>
      </c>
      <c r="G6">
        <f t="shared" si="0"/>
        <v>4.1500000000000004</v>
      </c>
      <c r="H6">
        <f t="shared" si="0"/>
        <v>2</v>
      </c>
      <c r="I6">
        <f t="shared" si="0"/>
        <v>0.4</v>
      </c>
      <c r="J6">
        <f t="shared" si="0"/>
        <v>0.2</v>
      </c>
      <c r="K6">
        <f t="shared" si="0"/>
        <v>1</v>
      </c>
      <c r="L6">
        <f t="shared" si="0"/>
        <v>100</v>
      </c>
      <c r="M6">
        <f t="shared" si="0"/>
        <v>30</v>
      </c>
      <c r="N6">
        <f t="shared" si="0"/>
        <v>0.01</v>
      </c>
      <c r="O6">
        <f t="shared" si="0"/>
        <v>1</v>
      </c>
      <c r="P6">
        <f t="shared" si="0"/>
        <v>0.2</v>
      </c>
      <c r="Q6">
        <f t="shared" si="0"/>
        <v>1</v>
      </c>
      <c r="R6">
        <f t="shared" si="0"/>
        <v>1</v>
      </c>
      <c r="S6">
        <f t="shared" si="0"/>
        <v>0.1</v>
      </c>
      <c r="T6">
        <f t="shared" si="0"/>
        <v>0.1</v>
      </c>
      <c r="U6">
        <f t="shared" si="0"/>
        <v>1</v>
      </c>
      <c r="V6">
        <f t="shared" si="0"/>
        <v>0.1</v>
      </c>
      <c r="W6">
        <f t="shared" si="0"/>
        <v>0.1</v>
      </c>
      <c r="X6">
        <f t="shared" si="0"/>
        <v>0.2</v>
      </c>
      <c r="Y6">
        <f t="shared" si="0"/>
        <v>0.4</v>
      </c>
      <c r="Z6">
        <f t="shared" si="0"/>
        <v>0.5</v>
      </c>
      <c r="AA6">
        <f t="shared" si="0"/>
        <v>1</v>
      </c>
      <c r="AB6">
        <f t="shared" si="0"/>
        <v>0.1</v>
      </c>
      <c r="AC6">
        <f t="shared" si="0"/>
        <v>5.0000000000000001E-3</v>
      </c>
      <c r="AD6">
        <f t="shared" si="0"/>
        <v>3</v>
      </c>
      <c r="AE6">
        <f t="shared" si="0"/>
        <v>2E-3</v>
      </c>
      <c r="AF6">
        <f t="shared" si="0"/>
        <v>0.2</v>
      </c>
      <c r="AG6">
        <f t="shared" si="0"/>
        <v>1</v>
      </c>
      <c r="AH6">
        <f t="shared" si="0"/>
        <v>1</v>
      </c>
      <c r="AI6">
        <f t="shared" si="0"/>
        <v>5</v>
      </c>
    </row>
    <row r="7" spans="1:51" ht="15" x14ac:dyDescent="0.25">
      <c r="A7" s="2" t="s">
        <v>86</v>
      </c>
      <c r="B7">
        <f>MAX(B2:B4)</f>
        <v>62680</v>
      </c>
      <c r="C7">
        <f t="shared" ref="C7:AI7" si="1">MAX(C2:C4)</f>
        <v>61300</v>
      </c>
      <c r="D7">
        <f t="shared" si="1"/>
        <v>4683</v>
      </c>
      <c r="E7">
        <f t="shared" si="1"/>
        <v>56924</v>
      </c>
      <c r="F7">
        <f t="shared" si="1"/>
        <v>6.8</v>
      </c>
      <c r="G7">
        <f t="shared" si="1"/>
        <v>67.5</v>
      </c>
      <c r="H7">
        <f t="shared" si="1"/>
        <v>8</v>
      </c>
      <c r="I7">
        <f t="shared" si="1"/>
        <v>0.4</v>
      </c>
      <c r="J7">
        <f t="shared" si="1"/>
        <v>8.1</v>
      </c>
      <c r="K7">
        <f t="shared" si="1"/>
        <v>287.10000000000002</v>
      </c>
      <c r="L7">
        <f t="shared" si="1"/>
        <v>100</v>
      </c>
      <c r="M7">
        <f t="shared" si="1"/>
        <v>1389</v>
      </c>
      <c r="N7">
        <f t="shared" si="1"/>
        <v>0.01</v>
      </c>
      <c r="O7">
        <f t="shared" si="1"/>
        <v>1</v>
      </c>
      <c r="P7">
        <f t="shared" si="1"/>
        <v>21.3</v>
      </c>
      <c r="Q7">
        <f t="shared" si="1"/>
        <v>1</v>
      </c>
      <c r="R7">
        <f t="shared" si="1"/>
        <v>1</v>
      </c>
      <c r="S7">
        <f t="shared" si="1"/>
        <v>0.1</v>
      </c>
      <c r="T7">
        <f t="shared" si="1"/>
        <v>0.2</v>
      </c>
      <c r="U7">
        <f t="shared" si="1"/>
        <v>27.4</v>
      </c>
      <c r="V7">
        <f t="shared" si="1"/>
        <v>0.1</v>
      </c>
      <c r="W7">
        <f t="shared" si="1"/>
        <v>0.1</v>
      </c>
      <c r="X7">
        <f t="shared" si="1"/>
        <v>0.4</v>
      </c>
      <c r="Y7">
        <f t="shared" si="1"/>
        <v>2.8</v>
      </c>
      <c r="Z7">
        <f t="shared" si="1"/>
        <v>0.5</v>
      </c>
      <c r="AA7">
        <f t="shared" si="1"/>
        <v>1</v>
      </c>
      <c r="AB7">
        <f t="shared" si="1"/>
        <v>0.1</v>
      </c>
      <c r="AC7">
        <f t="shared" si="1"/>
        <v>5.0000000000000001E-3</v>
      </c>
      <c r="AD7">
        <f t="shared" si="1"/>
        <v>3</v>
      </c>
      <c r="AE7">
        <f t="shared" si="1"/>
        <v>2E-3</v>
      </c>
      <c r="AF7">
        <f t="shared" si="1"/>
        <v>0.2</v>
      </c>
      <c r="AG7">
        <f t="shared" si="1"/>
        <v>1</v>
      </c>
      <c r="AH7">
        <f t="shared" si="1"/>
        <v>1</v>
      </c>
      <c r="AI7">
        <f t="shared" si="1"/>
        <v>5</v>
      </c>
    </row>
    <row r="8" spans="1:51" ht="15" x14ac:dyDescent="0.25">
      <c r="A8" s="2" t="s">
        <v>88</v>
      </c>
      <c r="B8">
        <f>AVERAGE(B2:B4)</f>
        <v>28053.333333333332</v>
      </c>
      <c r="C8">
        <f t="shared" ref="C8:AI8" si="2">AVERAGE(C2:C4)</f>
        <v>26816.666666666668</v>
      </c>
      <c r="D8">
        <f t="shared" si="2"/>
        <v>2599</v>
      </c>
      <c r="E8">
        <f t="shared" si="2"/>
        <v>23447.666666666668</v>
      </c>
      <c r="F8">
        <f t="shared" si="2"/>
        <v>4.4666666666666659</v>
      </c>
      <c r="G8">
        <f t="shared" si="2"/>
        <v>25.310000000000002</v>
      </c>
      <c r="H8">
        <f t="shared" si="2"/>
        <v>4</v>
      </c>
      <c r="I8">
        <f t="shared" si="2"/>
        <v>0.40000000000000008</v>
      </c>
      <c r="J8">
        <f t="shared" si="2"/>
        <v>2.8333333333333326</v>
      </c>
      <c r="K8">
        <f t="shared" si="2"/>
        <v>102.80333333333334</v>
      </c>
      <c r="L8">
        <f t="shared" si="2"/>
        <v>100</v>
      </c>
      <c r="M8">
        <f t="shared" si="2"/>
        <v>541.33333333333337</v>
      </c>
      <c r="N8">
        <f t="shared" si="2"/>
        <v>0.01</v>
      </c>
      <c r="O8">
        <f t="shared" si="2"/>
        <v>1</v>
      </c>
      <c r="P8">
        <f t="shared" si="2"/>
        <v>7.3000000000000007</v>
      </c>
      <c r="Q8">
        <f t="shared" si="2"/>
        <v>1</v>
      </c>
      <c r="R8">
        <f t="shared" si="2"/>
        <v>1</v>
      </c>
      <c r="S8">
        <f t="shared" si="2"/>
        <v>0.10000000000000002</v>
      </c>
      <c r="T8">
        <f t="shared" si="2"/>
        <v>0.13333333333333333</v>
      </c>
      <c r="U8">
        <f t="shared" si="2"/>
        <v>11.133333333333333</v>
      </c>
      <c r="V8">
        <f t="shared" si="2"/>
        <v>0.10000000000000002</v>
      </c>
      <c r="W8">
        <f t="shared" si="2"/>
        <v>0.10000000000000002</v>
      </c>
      <c r="X8">
        <f t="shared" si="2"/>
        <v>0.26666666666666666</v>
      </c>
      <c r="Y8">
        <f t="shared" si="2"/>
        <v>1.2</v>
      </c>
      <c r="Z8">
        <f t="shared" si="2"/>
        <v>0.5</v>
      </c>
      <c r="AA8">
        <f t="shared" si="2"/>
        <v>1</v>
      </c>
      <c r="AB8">
        <f t="shared" si="2"/>
        <v>0.10000000000000002</v>
      </c>
      <c r="AC8">
        <f t="shared" si="2"/>
        <v>5.0000000000000001E-3</v>
      </c>
      <c r="AD8">
        <f t="shared" si="2"/>
        <v>3</v>
      </c>
      <c r="AE8">
        <f t="shared" si="2"/>
        <v>2E-3</v>
      </c>
      <c r="AF8">
        <f t="shared" si="2"/>
        <v>0.20000000000000004</v>
      </c>
      <c r="AG8">
        <f t="shared" si="2"/>
        <v>1</v>
      </c>
      <c r="AH8">
        <f t="shared" si="2"/>
        <v>1</v>
      </c>
      <c r="AI8">
        <f t="shared" si="2"/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AC13-72FC-479D-8BFF-DB96A1104421}">
  <dimension ref="A1:AZ81"/>
  <sheetViews>
    <sheetView workbookViewId="0">
      <selection sqref="A1:XFD1048576"/>
    </sheetView>
  </sheetViews>
  <sheetFormatPr defaultRowHeight="14.25" x14ac:dyDescent="0.2"/>
  <cols>
    <col min="1" max="1" width="13.375" customWidth="1"/>
  </cols>
  <sheetData>
    <row r="1" spans="1:52" s="2" customFormat="1" ht="15" x14ac:dyDescent="0.25">
      <c r="A1" s="2" t="s">
        <v>10</v>
      </c>
      <c r="B1" s="2" t="s">
        <v>1</v>
      </c>
      <c r="C1" s="2" t="s">
        <v>2</v>
      </c>
      <c r="D1" s="2" t="s">
        <v>12</v>
      </c>
      <c r="E1" s="2" t="s">
        <v>55</v>
      </c>
      <c r="F1" s="2" t="s">
        <v>11</v>
      </c>
      <c r="G1" s="2" t="s">
        <v>0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4</v>
      </c>
      <c r="N1" s="2" t="s">
        <v>3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  <c r="AI1" s="2" t="s">
        <v>38</v>
      </c>
      <c r="AJ1" s="2" t="s">
        <v>39</v>
      </c>
      <c r="AK1" s="2" t="s">
        <v>54</v>
      </c>
      <c r="AL1" s="2" t="s">
        <v>5</v>
      </c>
      <c r="AM1" s="2" t="s">
        <v>56</v>
      </c>
      <c r="AN1" s="2" t="s">
        <v>57</v>
      </c>
      <c r="AO1" s="2" t="s">
        <v>58</v>
      </c>
      <c r="AP1" s="2" t="s">
        <v>59</v>
      </c>
      <c r="AQ1" s="2" t="s">
        <v>60</v>
      </c>
      <c r="AR1" s="2" t="s">
        <v>61</v>
      </c>
      <c r="AS1" s="2" t="s">
        <v>62</v>
      </c>
      <c r="AT1" s="2" t="s">
        <v>63</v>
      </c>
      <c r="AU1" s="2" t="s">
        <v>64</v>
      </c>
      <c r="AV1" s="2" t="s">
        <v>65</v>
      </c>
      <c r="AW1" s="2" t="s">
        <v>66</v>
      </c>
      <c r="AX1" s="2" t="s">
        <v>67</v>
      </c>
      <c r="AY1" s="2" t="s">
        <v>68</v>
      </c>
      <c r="AZ1" s="2" t="s">
        <v>69</v>
      </c>
    </row>
    <row r="2" spans="1:52" x14ac:dyDescent="0.2">
      <c r="A2" s="1">
        <v>45062</v>
      </c>
      <c r="B2">
        <v>2092</v>
      </c>
      <c r="C2">
        <v>2033</v>
      </c>
      <c r="D2">
        <v>478</v>
      </c>
      <c r="F2">
        <v>1427</v>
      </c>
      <c r="G2">
        <v>6.3</v>
      </c>
      <c r="H2">
        <v>12.5</v>
      </c>
      <c r="I2">
        <v>2</v>
      </c>
      <c r="J2">
        <v>0.4</v>
      </c>
      <c r="K2">
        <v>0.2</v>
      </c>
      <c r="L2">
        <v>107.54</v>
      </c>
      <c r="M2">
        <v>100</v>
      </c>
      <c r="N2">
        <v>601</v>
      </c>
      <c r="O2">
        <v>0.01</v>
      </c>
      <c r="P2">
        <v>1</v>
      </c>
      <c r="Q2">
        <v>0.2</v>
      </c>
      <c r="R2">
        <v>1</v>
      </c>
      <c r="S2">
        <v>1</v>
      </c>
      <c r="T2">
        <v>0.1</v>
      </c>
      <c r="U2">
        <v>0.1</v>
      </c>
      <c r="V2">
        <v>0.3</v>
      </c>
      <c r="W2">
        <v>0.1</v>
      </c>
      <c r="X2">
        <v>0.1</v>
      </c>
      <c r="Y2">
        <v>0.1</v>
      </c>
      <c r="Z2">
        <v>0.4</v>
      </c>
      <c r="AA2">
        <v>0.5</v>
      </c>
      <c r="AB2">
        <v>1</v>
      </c>
      <c r="AC2">
        <v>0.1</v>
      </c>
      <c r="AD2">
        <v>5.0000000000000001E-3</v>
      </c>
      <c r="AE2">
        <v>3</v>
      </c>
      <c r="AF2">
        <v>2E-3</v>
      </c>
      <c r="AG2">
        <v>0.2</v>
      </c>
      <c r="AH2">
        <v>1</v>
      </c>
      <c r="AI2">
        <v>1</v>
      </c>
      <c r="AJ2">
        <v>5</v>
      </c>
    </row>
    <row r="3" spans="1:52" x14ac:dyDescent="0.2">
      <c r="A3" s="1">
        <v>45204</v>
      </c>
      <c r="B3">
        <v>4467</v>
      </c>
      <c r="C3">
        <v>3836</v>
      </c>
      <c r="D3">
        <v>1445</v>
      </c>
      <c r="F3">
        <v>2762</v>
      </c>
      <c r="G3">
        <v>4.2</v>
      </c>
      <c r="H3">
        <v>4</v>
      </c>
      <c r="I3">
        <v>22.4</v>
      </c>
      <c r="J3">
        <v>18.690000000000001</v>
      </c>
      <c r="K3">
        <v>3.66</v>
      </c>
      <c r="L3">
        <v>55.7</v>
      </c>
      <c r="M3">
        <v>100</v>
      </c>
      <c r="N3">
        <v>39</v>
      </c>
      <c r="O3">
        <v>0.01</v>
      </c>
      <c r="P3">
        <v>1</v>
      </c>
      <c r="Q3">
        <v>0.2</v>
      </c>
      <c r="R3">
        <v>1</v>
      </c>
      <c r="S3">
        <v>1</v>
      </c>
      <c r="T3">
        <v>0.1</v>
      </c>
      <c r="U3">
        <v>0.1</v>
      </c>
      <c r="V3">
        <v>0.1</v>
      </c>
      <c r="W3">
        <v>0.1</v>
      </c>
      <c r="X3">
        <v>0.1</v>
      </c>
      <c r="Y3">
        <v>0.1</v>
      </c>
      <c r="Z3">
        <v>0.1</v>
      </c>
      <c r="AA3">
        <v>0.5</v>
      </c>
      <c r="AB3">
        <v>1</v>
      </c>
      <c r="AC3">
        <v>0.1</v>
      </c>
      <c r="AD3">
        <v>5.0000000000000001E-3</v>
      </c>
      <c r="AE3">
        <v>3</v>
      </c>
      <c r="AF3">
        <v>2E-3</v>
      </c>
      <c r="AG3">
        <v>0.2</v>
      </c>
      <c r="AH3">
        <v>1</v>
      </c>
      <c r="AI3">
        <v>1</v>
      </c>
      <c r="AJ3">
        <v>5</v>
      </c>
    </row>
    <row r="5" spans="1:52" ht="15" x14ac:dyDescent="0.25">
      <c r="A5" s="2" t="s">
        <v>85</v>
      </c>
      <c r="B5">
        <f>MIN(B2:B3)</f>
        <v>2092</v>
      </c>
      <c r="C5">
        <f t="shared" ref="C5:AJ5" si="0">MIN(C2:C3)</f>
        <v>2033</v>
      </c>
      <c r="D5">
        <f t="shared" si="0"/>
        <v>478</v>
      </c>
      <c r="E5">
        <f t="shared" si="0"/>
        <v>0</v>
      </c>
      <c r="F5">
        <f t="shared" si="0"/>
        <v>1427</v>
      </c>
      <c r="G5">
        <f t="shared" si="0"/>
        <v>4.2</v>
      </c>
      <c r="H5">
        <f t="shared" si="0"/>
        <v>4</v>
      </c>
      <c r="I5">
        <f t="shared" si="0"/>
        <v>2</v>
      </c>
      <c r="J5">
        <f t="shared" si="0"/>
        <v>0.4</v>
      </c>
      <c r="K5">
        <f t="shared" si="0"/>
        <v>0.2</v>
      </c>
      <c r="L5">
        <f t="shared" si="0"/>
        <v>55.7</v>
      </c>
      <c r="M5">
        <f t="shared" si="0"/>
        <v>100</v>
      </c>
      <c r="N5">
        <f t="shared" si="0"/>
        <v>39</v>
      </c>
      <c r="O5">
        <f t="shared" si="0"/>
        <v>0.01</v>
      </c>
      <c r="P5">
        <f t="shared" si="0"/>
        <v>1</v>
      </c>
      <c r="Q5">
        <f t="shared" si="0"/>
        <v>0.2</v>
      </c>
      <c r="R5">
        <f t="shared" si="0"/>
        <v>1</v>
      </c>
      <c r="S5">
        <f t="shared" si="0"/>
        <v>1</v>
      </c>
      <c r="T5">
        <f t="shared" si="0"/>
        <v>0.1</v>
      </c>
      <c r="U5">
        <f t="shared" si="0"/>
        <v>0.1</v>
      </c>
      <c r="V5">
        <f t="shared" si="0"/>
        <v>0.1</v>
      </c>
      <c r="W5">
        <f t="shared" si="0"/>
        <v>0.1</v>
      </c>
      <c r="X5">
        <f t="shared" si="0"/>
        <v>0.1</v>
      </c>
      <c r="Y5">
        <f t="shared" si="0"/>
        <v>0.1</v>
      </c>
      <c r="Z5">
        <f t="shared" si="0"/>
        <v>0.1</v>
      </c>
      <c r="AA5">
        <f t="shared" si="0"/>
        <v>0.5</v>
      </c>
      <c r="AB5">
        <f t="shared" si="0"/>
        <v>1</v>
      </c>
      <c r="AC5">
        <f t="shared" si="0"/>
        <v>0.1</v>
      </c>
      <c r="AD5">
        <f t="shared" si="0"/>
        <v>5.0000000000000001E-3</v>
      </c>
      <c r="AE5">
        <f t="shared" si="0"/>
        <v>3</v>
      </c>
      <c r="AF5">
        <f t="shared" si="0"/>
        <v>2E-3</v>
      </c>
      <c r="AG5">
        <f t="shared" si="0"/>
        <v>0.2</v>
      </c>
      <c r="AH5">
        <f t="shared" si="0"/>
        <v>1</v>
      </c>
      <c r="AI5">
        <f t="shared" si="0"/>
        <v>1</v>
      </c>
      <c r="AJ5">
        <f t="shared" si="0"/>
        <v>5</v>
      </c>
    </row>
    <row r="6" spans="1:52" ht="15" x14ac:dyDescent="0.25">
      <c r="A6" s="2" t="s">
        <v>86</v>
      </c>
      <c r="B6">
        <f>MAX(B2:B3)</f>
        <v>4467</v>
      </c>
      <c r="C6">
        <f t="shared" ref="C6:AJ6" si="1">MAX(C2:C3)</f>
        <v>3836</v>
      </c>
      <c r="D6">
        <f t="shared" si="1"/>
        <v>1445</v>
      </c>
      <c r="E6">
        <f t="shared" si="1"/>
        <v>0</v>
      </c>
      <c r="F6">
        <f t="shared" si="1"/>
        <v>2762</v>
      </c>
      <c r="G6">
        <f t="shared" si="1"/>
        <v>6.3</v>
      </c>
      <c r="H6">
        <f t="shared" si="1"/>
        <v>12.5</v>
      </c>
      <c r="I6">
        <f t="shared" si="1"/>
        <v>22.4</v>
      </c>
      <c r="J6">
        <f t="shared" si="1"/>
        <v>18.690000000000001</v>
      </c>
      <c r="K6">
        <f t="shared" si="1"/>
        <v>3.66</v>
      </c>
      <c r="L6">
        <f t="shared" si="1"/>
        <v>107.54</v>
      </c>
      <c r="M6">
        <f t="shared" si="1"/>
        <v>100</v>
      </c>
      <c r="N6">
        <f t="shared" si="1"/>
        <v>601</v>
      </c>
      <c r="O6">
        <f t="shared" si="1"/>
        <v>0.01</v>
      </c>
      <c r="P6">
        <f t="shared" si="1"/>
        <v>1</v>
      </c>
      <c r="Q6">
        <f t="shared" si="1"/>
        <v>0.2</v>
      </c>
      <c r="R6">
        <f t="shared" si="1"/>
        <v>1</v>
      </c>
      <c r="S6">
        <f t="shared" si="1"/>
        <v>1</v>
      </c>
      <c r="T6">
        <f t="shared" si="1"/>
        <v>0.1</v>
      </c>
      <c r="U6">
        <f t="shared" si="1"/>
        <v>0.1</v>
      </c>
      <c r="V6">
        <f t="shared" si="1"/>
        <v>0.3</v>
      </c>
      <c r="W6">
        <f t="shared" si="1"/>
        <v>0.1</v>
      </c>
      <c r="X6">
        <f t="shared" si="1"/>
        <v>0.1</v>
      </c>
      <c r="Y6">
        <f t="shared" si="1"/>
        <v>0.1</v>
      </c>
      <c r="Z6">
        <f t="shared" si="1"/>
        <v>0.4</v>
      </c>
      <c r="AA6">
        <f t="shared" si="1"/>
        <v>0.5</v>
      </c>
      <c r="AB6">
        <f t="shared" si="1"/>
        <v>1</v>
      </c>
      <c r="AC6">
        <f t="shared" si="1"/>
        <v>0.1</v>
      </c>
      <c r="AD6">
        <f t="shared" si="1"/>
        <v>5.0000000000000001E-3</v>
      </c>
      <c r="AE6">
        <f t="shared" si="1"/>
        <v>3</v>
      </c>
      <c r="AF6">
        <f t="shared" si="1"/>
        <v>2E-3</v>
      </c>
      <c r="AG6">
        <f t="shared" si="1"/>
        <v>0.2</v>
      </c>
      <c r="AH6">
        <f t="shared" si="1"/>
        <v>1</v>
      </c>
      <c r="AI6">
        <f t="shared" si="1"/>
        <v>1</v>
      </c>
      <c r="AJ6">
        <f t="shared" si="1"/>
        <v>5</v>
      </c>
    </row>
    <row r="7" spans="1:52" ht="15" x14ac:dyDescent="0.25">
      <c r="A7" s="2" t="s">
        <v>88</v>
      </c>
      <c r="B7">
        <f>AVERAGE(B2:B3)</f>
        <v>3279.5</v>
      </c>
      <c r="C7">
        <f t="shared" ref="C7:AJ7" si="2">AVERAGE(C2:C3)</f>
        <v>2934.5</v>
      </c>
      <c r="D7">
        <f t="shared" si="2"/>
        <v>961.5</v>
      </c>
      <c r="E7">
        <v>0</v>
      </c>
      <c r="F7">
        <f t="shared" si="2"/>
        <v>2094.5</v>
      </c>
      <c r="G7">
        <f t="shared" si="2"/>
        <v>5.25</v>
      </c>
      <c r="H7">
        <f t="shared" si="2"/>
        <v>8.25</v>
      </c>
      <c r="I7">
        <f t="shared" si="2"/>
        <v>12.2</v>
      </c>
      <c r="J7">
        <f t="shared" si="2"/>
        <v>9.5449999999999999</v>
      </c>
      <c r="K7">
        <f t="shared" si="2"/>
        <v>1.9300000000000002</v>
      </c>
      <c r="L7">
        <f t="shared" si="2"/>
        <v>81.62</v>
      </c>
      <c r="M7">
        <f t="shared" si="2"/>
        <v>100</v>
      </c>
      <c r="N7">
        <f t="shared" si="2"/>
        <v>320</v>
      </c>
      <c r="O7">
        <f t="shared" si="2"/>
        <v>0.01</v>
      </c>
      <c r="P7">
        <f t="shared" si="2"/>
        <v>1</v>
      </c>
      <c r="Q7">
        <f t="shared" si="2"/>
        <v>0.2</v>
      </c>
      <c r="R7">
        <f t="shared" si="2"/>
        <v>1</v>
      </c>
      <c r="S7">
        <f t="shared" si="2"/>
        <v>1</v>
      </c>
      <c r="T7">
        <f t="shared" si="2"/>
        <v>0.1</v>
      </c>
      <c r="U7">
        <f t="shared" si="2"/>
        <v>0.1</v>
      </c>
      <c r="V7">
        <f t="shared" si="2"/>
        <v>0.2</v>
      </c>
      <c r="W7">
        <f t="shared" si="2"/>
        <v>0.1</v>
      </c>
      <c r="X7">
        <f t="shared" si="2"/>
        <v>0.1</v>
      </c>
      <c r="Y7">
        <f t="shared" si="2"/>
        <v>0.1</v>
      </c>
      <c r="Z7">
        <f t="shared" si="2"/>
        <v>0.25</v>
      </c>
      <c r="AA7">
        <f t="shared" si="2"/>
        <v>0.5</v>
      </c>
      <c r="AB7">
        <f t="shared" si="2"/>
        <v>1</v>
      </c>
      <c r="AC7">
        <f t="shared" si="2"/>
        <v>0.1</v>
      </c>
      <c r="AD7">
        <f t="shared" si="2"/>
        <v>5.0000000000000001E-3</v>
      </c>
      <c r="AE7">
        <f t="shared" si="2"/>
        <v>3</v>
      </c>
      <c r="AF7">
        <f t="shared" si="2"/>
        <v>2E-3</v>
      </c>
      <c r="AG7">
        <f t="shared" si="2"/>
        <v>0.2</v>
      </c>
      <c r="AH7">
        <f t="shared" si="2"/>
        <v>1</v>
      </c>
      <c r="AI7">
        <f t="shared" si="2"/>
        <v>1</v>
      </c>
      <c r="AJ7">
        <f t="shared" si="2"/>
        <v>5</v>
      </c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9" customFormat="1" x14ac:dyDescent="0.2"/>
    <row r="80" customFormat="1" x14ac:dyDescent="0.2"/>
    <row r="81" customForma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A0F1-8446-4D42-B965-D756191236C9}">
  <dimension ref="A1:AZ8"/>
  <sheetViews>
    <sheetView workbookViewId="0">
      <selection activeCell="C18" sqref="C18"/>
    </sheetView>
  </sheetViews>
  <sheetFormatPr defaultRowHeight="14.25" x14ac:dyDescent="0.2"/>
  <cols>
    <col min="1" max="1" width="9.625" customWidth="1"/>
    <col min="7" max="7" width="17.625" customWidth="1"/>
  </cols>
  <sheetData>
    <row r="1" spans="1:52" s="2" customFormat="1" ht="15" x14ac:dyDescent="0.25">
      <c r="A1" s="2" t="s">
        <v>10</v>
      </c>
      <c r="B1" s="2" t="s">
        <v>11</v>
      </c>
      <c r="C1" s="2" t="s">
        <v>1</v>
      </c>
      <c r="D1" s="2" t="s">
        <v>2</v>
      </c>
      <c r="E1" s="2" t="s">
        <v>12</v>
      </c>
      <c r="F1" s="2" t="s">
        <v>0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4</v>
      </c>
      <c r="M1" s="2" t="s">
        <v>3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55</v>
      </c>
      <c r="AK1" s="2" t="s">
        <v>54</v>
      </c>
      <c r="AL1" s="2" t="s">
        <v>5</v>
      </c>
      <c r="AM1" s="2" t="s">
        <v>56</v>
      </c>
      <c r="AN1" s="2" t="s">
        <v>57</v>
      </c>
      <c r="AO1" s="2" t="s">
        <v>58</v>
      </c>
      <c r="AP1" s="2" t="s">
        <v>59</v>
      </c>
      <c r="AQ1" s="2" t="s">
        <v>60</v>
      </c>
      <c r="AR1" s="2" t="s">
        <v>61</v>
      </c>
      <c r="AS1" s="2" t="s">
        <v>62</v>
      </c>
      <c r="AT1" s="2" t="s">
        <v>63</v>
      </c>
      <c r="AU1" s="2" t="s">
        <v>64</v>
      </c>
      <c r="AV1" s="2" t="s">
        <v>65</v>
      </c>
      <c r="AW1" s="2" t="s">
        <v>66</v>
      </c>
      <c r="AX1" s="2" t="s">
        <v>67</v>
      </c>
      <c r="AY1" s="2" t="s">
        <v>68</v>
      </c>
      <c r="AZ1" s="2" t="s">
        <v>69</v>
      </c>
    </row>
    <row r="2" spans="1:52" x14ac:dyDescent="0.2">
      <c r="A2" s="1">
        <v>45146</v>
      </c>
      <c r="B2">
        <v>7343</v>
      </c>
      <c r="C2">
        <v>10360</v>
      </c>
      <c r="D2">
        <v>8880</v>
      </c>
      <c r="E2">
        <v>97</v>
      </c>
      <c r="F2">
        <v>6.1</v>
      </c>
      <c r="G2">
        <v>9.58</v>
      </c>
      <c r="H2">
        <v>92.6</v>
      </c>
      <c r="I2">
        <v>99.32</v>
      </c>
      <c r="J2">
        <v>0.2</v>
      </c>
      <c r="K2">
        <v>38.42</v>
      </c>
      <c r="L2">
        <v>100</v>
      </c>
      <c r="M2">
        <v>299</v>
      </c>
      <c r="N2">
        <v>0.01</v>
      </c>
      <c r="O2">
        <v>1</v>
      </c>
      <c r="P2">
        <v>0.3</v>
      </c>
      <c r="Q2">
        <v>1</v>
      </c>
      <c r="R2">
        <v>1</v>
      </c>
      <c r="S2">
        <v>0.1</v>
      </c>
      <c r="T2">
        <v>0.4</v>
      </c>
      <c r="U2">
        <v>1.3</v>
      </c>
      <c r="V2">
        <v>0.1</v>
      </c>
      <c r="W2">
        <v>0.1</v>
      </c>
      <c r="X2">
        <v>0.1</v>
      </c>
      <c r="Y2">
        <v>0.1</v>
      </c>
      <c r="Z2">
        <v>0.5</v>
      </c>
      <c r="AA2">
        <v>1</v>
      </c>
      <c r="AB2">
        <v>0.1</v>
      </c>
      <c r="AC2">
        <v>5.0000000000000001E-3</v>
      </c>
      <c r="AD2">
        <v>3</v>
      </c>
      <c r="AF2">
        <v>0.2</v>
      </c>
      <c r="AG2">
        <v>1</v>
      </c>
      <c r="AH2">
        <v>1</v>
      </c>
      <c r="AI2">
        <v>5</v>
      </c>
    </row>
    <row r="3" spans="1:52" x14ac:dyDescent="0.2">
      <c r="A3" s="1">
        <v>45146</v>
      </c>
      <c r="B3">
        <v>777</v>
      </c>
      <c r="C3">
        <v>1134</v>
      </c>
      <c r="D3">
        <v>1079</v>
      </c>
      <c r="E3">
        <v>59</v>
      </c>
      <c r="F3">
        <v>9.6999999999999993</v>
      </c>
      <c r="G3">
        <v>5.74</v>
      </c>
      <c r="H3">
        <v>2</v>
      </c>
      <c r="I3">
        <v>0.4</v>
      </c>
      <c r="J3">
        <v>0.2</v>
      </c>
      <c r="K3">
        <v>2.65</v>
      </c>
      <c r="L3">
        <v>100</v>
      </c>
      <c r="M3">
        <v>30</v>
      </c>
      <c r="N3">
        <v>0.01</v>
      </c>
      <c r="O3">
        <v>1</v>
      </c>
      <c r="P3">
        <v>0.3</v>
      </c>
      <c r="Q3">
        <v>1</v>
      </c>
      <c r="R3">
        <v>1</v>
      </c>
      <c r="S3">
        <v>0.1</v>
      </c>
      <c r="T3">
        <v>0.1</v>
      </c>
      <c r="U3">
        <v>1</v>
      </c>
      <c r="V3">
        <v>0.1</v>
      </c>
      <c r="W3">
        <v>0.1</v>
      </c>
      <c r="X3">
        <v>0.1</v>
      </c>
      <c r="Y3">
        <v>0.1</v>
      </c>
      <c r="Z3">
        <v>0.5</v>
      </c>
      <c r="AA3">
        <v>1</v>
      </c>
      <c r="AB3">
        <v>0.1</v>
      </c>
      <c r="AC3">
        <v>5.0000000000000001E-3</v>
      </c>
      <c r="AD3">
        <v>3</v>
      </c>
      <c r="AE3">
        <v>2E-3</v>
      </c>
      <c r="AF3">
        <v>0.2</v>
      </c>
      <c r="AG3">
        <v>1</v>
      </c>
      <c r="AH3">
        <v>1</v>
      </c>
      <c r="AI3">
        <v>5</v>
      </c>
    </row>
    <row r="6" spans="1:52" ht="15" x14ac:dyDescent="0.25">
      <c r="A6" s="2" t="s">
        <v>85</v>
      </c>
      <c r="B6">
        <f>MIN(B2:B3)</f>
        <v>777</v>
      </c>
      <c r="C6">
        <f t="shared" ref="C6:AI6" si="0">MIN(C2:C3)</f>
        <v>1134</v>
      </c>
      <c r="D6">
        <f t="shared" si="0"/>
        <v>1079</v>
      </c>
      <c r="E6">
        <f t="shared" si="0"/>
        <v>59</v>
      </c>
      <c r="F6">
        <f t="shared" si="0"/>
        <v>6.1</v>
      </c>
      <c r="G6">
        <f t="shared" si="0"/>
        <v>5.74</v>
      </c>
      <c r="H6">
        <f t="shared" si="0"/>
        <v>2</v>
      </c>
      <c r="I6">
        <f t="shared" si="0"/>
        <v>0.4</v>
      </c>
      <c r="J6">
        <f t="shared" si="0"/>
        <v>0.2</v>
      </c>
      <c r="K6">
        <f t="shared" si="0"/>
        <v>2.65</v>
      </c>
      <c r="L6">
        <f t="shared" si="0"/>
        <v>100</v>
      </c>
      <c r="M6">
        <f t="shared" si="0"/>
        <v>30</v>
      </c>
      <c r="N6">
        <f t="shared" si="0"/>
        <v>0.01</v>
      </c>
      <c r="O6">
        <f t="shared" si="0"/>
        <v>1</v>
      </c>
      <c r="P6">
        <f t="shared" si="0"/>
        <v>0.3</v>
      </c>
      <c r="Q6">
        <f t="shared" si="0"/>
        <v>1</v>
      </c>
      <c r="R6">
        <f t="shared" si="0"/>
        <v>1</v>
      </c>
      <c r="S6">
        <f t="shared" si="0"/>
        <v>0.1</v>
      </c>
      <c r="T6">
        <f t="shared" si="0"/>
        <v>0.1</v>
      </c>
      <c r="U6">
        <f t="shared" si="0"/>
        <v>1</v>
      </c>
      <c r="V6">
        <f t="shared" si="0"/>
        <v>0.1</v>
      </c>
      <c r="W6">
        <f t="shared" si="0"/>
        <v>0.1</v>
      </c>
      <c r="X6">
        <f t="shared" si="0"/>
        <v>0.1</v>
      </c>
      <c r="Y6">
        <f t="shared" si="0"/>
        <v>0.1</v>
      </c>
      <c r="Z6">
        <f t="shared" si="0"/>
        <v>0.5</v>
      </c>
      <c r="AA6">
        <f t="shared" si="0"/>
        <v>1</v>
      </c>
      <c r="AB6">
        <f t="shared" si="0"/>
        <v>0.1</v>
      </c>
      <c r="AC6">
        <f t="shared" si="0"/>
        <v>5.0000000000000001E-3</v>
      </c>
      <c r="AD6">
        <f t="shared" si="0"/>
        <v>3</v>
      </c>
      <c r="AE6">
        <f t="shared" si="0"/>
        <v>2E-3</v>
      </c>
      <c r="AF6">
        <f t="shared" si="0"/>
        <v>0.2</v>
      </c>
      <c r="AG6">
        <f t="shared" si="0"/>
        <v>1</v>
      </c>
      <c r="AH6">
        <f t="shared" si="0"/>
        <v>1</v>
      </c>
      <c r="AI6">
        <f t="shared" si="0"/>
        <v>5</v>
      </c>
    </row>
    <row r="7" spans="1:52" ht="15" x14ac:dyDescent="0.25">
      <c r="A7" s="2" t="s">
        <v>86</v>
      </c>
      <c r="B7">
        <f>MAX(B2:B3)</f>
        <v>7343</v>
      </c>
      <c r="C7">
        <f t="shared" ref="C7:AI7" si="1">MAX(C2:C3)</f>
        <v>10360</v>
      </c>
      <c r="D7">
        <f t="shared" si="1"/>
        <v>8880</v>
      </c>
      <c r="E7">
        <f t="shared" si="1"/>
        <v>97</v>
      </c>
      <c r="F7">
        <f t="shared" si="1"/>
        <v>9.6999999999999993</v>
      </c>
      <c r="G7">
        <f t="shared" si="1"/>
        <v>9.58</v>
      </c>
      <c r="H7">
        <f t="shared" si="1"/>
        <v>92.6</v>
      </c>
      <c r="I7">
        <f t="shared" si="1"/>
        <v>99.32</v>
      </c>
      <c r="J7">
        <f t="shared" si="1"/>
        <v>0.2</v>
      </c>
      <c r="K7">
        <f t="shared" si="1"/>
        <v>38.42</v>
      </c>
      <c r="L7">
        <f t="shared" si="1"/>
        <v>100</v>
      </c>
      <c r="M7">
        <f t="shared" si="1"/>
        <v>299</v>
      </c>
      <c r="N7">
        <f t="shared" si="1"/>
        <v>0.01</v>
      </c>
      <c r="O7">
        <f t="shared" si="1"/>
        <v>1</v>
      </c>
      <c r="P7">
        <f t="shared" si="1"/>
        <v>0.3</v>
      </c>
      <c r="Q7">
        <f t="shared" si="1"/>
        <v>1</v>
      </c>
      <c r="R7">
        <f t="shared" si="1"/>
        <v>1</v>
      </c>
      <c r="S7">
        <f t="shared" si="1"/>
        <v>0.1</v>
      </c>
      <c r="T7">
        <f t="shared" si="1"/>
        <v>0.4</v>
      </c>
      <c r="U7">
        <f t="shared" si="1"/>
        <v>1.3</v>
      </c>
      <c r="V7">
        <f t="shared" si="1"/>
        <v>0.1</v>
      </c>
      <c r="W7">
        <f t="shared" si="1"/>
        <v>0.1</v>
      </c>
      <c r="X7">
        <f t="shared" si="1"/>
        <v>0.1</v>
      </c>
      <c r="Y7">
        <f t="shared" si="1"/>
        <v>0.1</v>
      </c>
      <c r="Z7">
        <f t="shared" si="1"/>
        <v>0.5</v>
      </c>
      <c r="AA7">
        <f t="shared" si="1"/>
        <v>1</v>
      </c>
      <c r="AB7">
        <f t="shared" si="1"/>
        <v>0.1</v>
      </c>
      <c r="AC7">
        <f t="shared" si="1"/>
        <v>5.0000000000000001E-3</v>
      </c>
      <c r="AD7">
        <f t="shared" si="1"/>
        <v>3</v>
      </c>
      <c r="AE7">
        <f t="shared" si="1"/>
        <v>2E-3</v>
      </c>
      <c r="AF7">
        <f t="shared" si="1"/>
        <v>0.2</v>
      </c>
      <c r="AG7">
        <f t="shared" si="1"/>
        <v>1</v>
      </c>
      <c r="AH7">
        <f t="shared" si="1"/>
        <v>1</v>
      </c>
      <c r="AI7">
        <f t="shared" si="1"/>
        <v>5</v>
      </c>
    </row>
    <row r="8" spans="1:52" ht="15" x14ac:dyDescent="0.25">
      <c r="A8" s="2" t="s">
        <v>88</v>
      </c>
      <c r="B8">
        <f>AVERAGE(B2:B3)</f>
        <v>4060</v>
      </c>
      <c r="C8">
        <f t="shared" ref="C8:AI8" si="2">AVERAGE(C2:C3)</f>
        <v>5747</v>
      </c>
      <c r="D8">
        <f t="shared" si="2"/>
        <v>4979.5</v>
      </c>
      <c r="E8">
        <f t="shared" si="2"/>
        <v>78</v>
      </c>
      <c r="F8">
        <f t="shared" si="2"/>
        <v>7.8999999999999995</v>
      </c>
      <c r="G8">
        <f t="shared" si="2"/>
        <v>7.66</v>
      </c>
      <c r="H8">
        <f t="shared" si="2"/>
        <v>47.3</v>
      </c>
      <c r="I8">
        <f t="shared" si="2"/>
        <v>49.86</v>
      </c>
      <c r="J8">
        <f t="shared" si="2"/>
        <v>0.2</v>
      </c>
      <c r="K8">
        <f t="shared" si="2"/>
        <v>20.535</v>
      </c>
      <c r="L8">
        <f t="shared" si="2"/>
        <v>100</v>
      </c>
      <c r="M8">
        <f t="shared" si="2"/>
        <v>164.5</v>
      </c>
      <c r="N8">
        <f t="shared" si="2"/>
        <v>0.01</v>
      </c>
      <c r="O8">
        <f t="shared" si="2"/>
        <v>1</v>
      </c>
      <c r="P8">
        <f t="shared" si="2"/>
        <v>0.3</v>
      </c>
      <c r="Q8">
        <f t="shared" si="2"/>
        <v>1</v>
      </c>
      <c r="R8">
        <f t="shared" si="2"/>
        <v>1</v>
      </c>
      <c r="S8">
        <f t="shared" si="2"/>
        <v>0.1</v>
      </c>
      <c r="T8">
        <f t="shared" si="2"/>
        <v>0.25</v>
      </c>
      <c r="U8">
        <f t="shared" si="2"/>
        <v>1.1499999999999999</v>
      </c>
      <c r="V8">
        <f t="shared" si="2"/>
        <v>0.1</v>
      </c>
      <c r="W8">
        <f t="shared" si="2"/>
        <v>0.1</v>
      </c>
      <c r="X8">
        <f t="shared" si="2"/>
        <v>0.1</v>
      </c>
      <c r="Y8">
        <f t="shared" si="2"/>
        <v>0.1</v>
      </c>
      <c r="Z8">
        <f t="shared" si="2"/>
        <v>0.5</v>
      </c>
      <c r="AA8">
        <f t="shared" si="2"/>
        <v>1</v>
      </c>
      <c r="AB8">
        <f t="shared" si="2"/>
        <v>0.1</v>
      </c>
      <c r="AC8">
        <f t="shared" si="2"/>
        <v>5.0000000000000001E-3</v>
      </c>
      <c r="AD8">
        <f t="shared" si="2"/>
        <v>3</v>
      </c>
      <c r="AE8">
        <f t="shared" si="2"/>
        <v>2E-3</v>
      </c>
      <c r="AF8">
        <f t="shared" si="2"/>
        <v>0.2</v>
      </c>
      <c r="AG8">
        <f t="shared" si="2"/>
        <v>1</v>
      </c>
      <c r="AH8">
        <f t="shared" si="2"/>
        <v>1</v>
      </c>
      <c r="AI8">
        <f t="shared" si="2"/>
        <v>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D574-1BED-44B3-89CC-ECE71C70B4C5}">
  <dimension ref="A1:AK81"/>
  <sheetViews>
    <sheetView workbookViewId="0">
      <pane ySplit="1" topLeftCell="A50" activePane="bottomLeft" state="frozen"/>
      <selection pane="bottomLeft" sqref="A1:XFD1048576"/>
    </sheetView>
  </sheetViews>
  <sheetFormatPr defaultRowHeight="14.25" x14ac:dyDescent="0.2"/>
  <cols>
    <col min="1" max="1" width="13.125" customWidth="1"/>
  </cols>
  <sheetData>
    <row r="1" spans="1:37" s="2" customFormat="1" ht="15" x14ac:dyDescent="0.25">
      <c r="A1" s="2" t="s">
        <v>10</v>
      </c>
      <c r="B1" s="2" t="s">
        <v>1</v>
      </c>
      <c r="C1" s="2" t="s">
        <v>2</v>
      </c>
      <c r="D1" s="2" t="s">
        <v>12</v>
      </c>
      <c r="E1" s="2" t="s">
        <v>0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4</v>
      </c>
      <c r="L1" s="2" t="s">
        <v>3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2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11</v>
      </c>
      <c r="AJ1" s="2" t="s">
        <v>5</v>
      </c>
      <c r="AK1" s="2" t="s">
        <v>54</v>
      </c>
    </row>
    <row r="2" spans="1:37" x14ac:dyDescent="0.2">
      <c r="A2" s="1">
        <v>44929</v>
      </c>
      <c r="B2">
        <v>1935</v>
      </c>
      <c r="C2">
        <v>1903</v>
      </c>
      <c r="D2">
        <v>28</v>
      </c>
      <c r="E2">
        <v>7.8</v>
      </c>
      <c r="F2">
        <v>675</v>
      </c>
      <c r="G2">
        <v>2</v>
      </c>
      <c r="H2">
        <v>0.4</v>
      </c>
      <c r="I2">
        <v>0.2</v>
      </c>
      <c r="J2">
        <v>9.59</v>
      </c>
      <c r="K2">
        <v>100</v>
      </c>
      <c r="L2">
        <v>1294</v>
      </c>
      <c r="M2">
        <v>0.01</v>
      </c>
      <c r="N2">
        <v>4</v>
      </c>
      <c r="O2">
        <v>2.7</v>
      </c>
      <c r="P2">
        <v>1</v>
      </c>
      <c r="Q2">
        <v>1</v>
      </c>
      <c r="R2">
        <v>0.2</v>
      </c>
      <c r="S2">
        <v>0.5</v>
      </c>
      <c r="T2">
        <v>12.1</v>
      </c>
      <c r="U2">
        <v>0.1</v>
      </c>
      <c r="V2">
        <v>0.1</v>
      </c>
      <c r="W2">
        <v>0.1</v>
      </c>
      <c r="X2">
        <v>0.5</v>
      </c>
      <c r="Y2">
        <v>0.5</v>
      </c>
      <c r="Z2">
        <v>1</v>
      </c>
      <c r="AA2">
        <v>0.1</v>
      </c>
      <c r="AB2">
        <v>5.0000000000000001E-3</v>
      </c>
      <c r="AC2">
        <v>3</v>
      </c>
      <c r="AD2">
        <v>2E-3</v>
      </c>
      <c r="AE2">
        <v>0.2</v>
      </c>
      <c r="AF2">
        <v>1</v>
      </c>
      <c r="AG2">
        <v>1</v>
      </c>
      <c r="AH2">
        <v>5</v>
      </c>
    </row>
    <row r="3" spans="1:37" x14ac:dyDescent="0.2">
      <c r="A3" s="1">
        <v>44931</v>
      </c>
      <c r="B3">
        <v>1898</v>
      </c>
      <c r="C3">
        <v>1806</v>
      </c>
      <c r="D3">
        <v>131</v>
      </c>
      <c r="E3">
        <v>7.9</v>
      </c>
      <c r="F3">
        <v>967</v>
      </c>
      <c r="G3">
        <v>2</v>
      </c>
      <c r="H3">
        <v>0.4</v>
      </c>
      <c r="I3">
        <v>0.2</v>
      </c>
      <c r="J3">
        <v>8.43</v>
      </c>
      <c r="K3">
        <v>100</v>
      </c>
      <c r="L3">
        <v>1032</v>
      </c>
      <c r="M3">
        <v>0.01</v>
      </c>
      <c r="N3">
        <v>4</v>
      </c>
      <c r="O3">
        <v>0.3</v>
      </c>
      <c r="P3">
        <v>1</v>
      </c>
      <c r="Q3">
        <v>1</v>
      </c>
      <c r="R3">
        <v>0.2</v>
      </c>
      <c r="S3">
        <v>0.3</v>
      </c>
      <c r="T3">
        <v>8.4</v>
      </c>
      <c r="U3">
        <v>0.1</v>
      </c>
      <c r="V3">
        <v>0.1</v>
      </c>
      <c r="W3">
        <v>0.1</v>
      </c>
      <c r="X3">
        <v>0.1</v>
      </c>
      <c r="Y3">
        <v>0.5</v>
      </c>
      <c r="Z3">
        <v>1</v>
      </c>
      <c r="AA3">
        <v>0.1</v>
      </c>
      <c r="AB3">
        <v>5.0000000000000001E-3</v>
      </c>
      <c r="AC3">
        <v>3</v>
      </c>
      <c r="AD3">
        <v>2E-3</v>
      </c>
      <c r="AE3">
        <v>0.2</v>
      </c>
      <c r="AF3">
        <v>1</v>
      </c>
      <c r="AG3">
        <v>1</v>
      </c>
      <c r="AH3">
        <v>5</v>
      </c>
    </row>
    <row r="4" spans="1:37" x14ac:dyDescent="0.2">
      <c r="A4" s="1">
        <v>44964</v>
      </c>
      <c r="B4">
        <v>1611</v>
      </c>
      <c r="C4">
        <v>1563</v>
      </c>
      <c r="D4">
        <v>15</v>
      </c>
      <c r="E4">
        <v>7.7</v>
      </c>
      <c r="F4">
        <v>1080</v>
      </c>
      <c r="G4">
        <v>2</v>
      </c>
      <c r="H4">
        <v>0.4</v>
      </c>
      <c r="I4">
        <v>1.23</v>
      </c>
      <c r="J4">
        <v>7.86</v>
      </c>
      <c r="K4">
        <v>100</v>
      </c>
      <c r="L4">
        <v>1272</v>
      </c>
      <c r="M4">
        <v>0.01</v>
      </c>
      <c r="N4">
        <v>7</v>
      </c>
      <c r="O4">
        <v>1.8</v>
      </c>
      <c r="P4">
        <v>1</v>
      </c>
      <c r="Q4">
        <v>1</v>
      </c>
      <c r="R4">
        <v>0.3</v>
      </c>
      <c r="S4">
        <v>0.4</v>
      </c>
      <c r="T4">
        <v>10.3</v>
      </c>
      <c r="U4">
        <v>0.1</v>
      </c>
      <c r="V4">
        <v>0.1</v>
      </c>
      <c r="W4">
        <v>0.1</v>
      </c>
      <c r="X4">
        <v>0.5</v>
      </c>
      <c r="Y4">
        <v>0.5</v>
      </c>
      <c r="Z4">
        <v>1</v>
      </c>
      <c r="AA4">
        <v>0.1</v>
      </c>
      <c r="AB4">
        <v>5.0000000000000001E-3</v>
      </c>
      <c r="AC4">
        <v>3</v>
      </c>
      <c r="AD4">
        <v>2E-3</v>
      </c>
      <c r="AE4">
        <v>0.2</v>
      </c>
      <c r="AF4">
        <v>1</v>
      </c>
      <c r="AG4">
        <v>1</v>
      </c>
      <c r="AH4">
        <v>5</v>
      </c>
      <c r="AI4">
        <v>87</v>
      </c>
    </row>
    <row r="5" spans="1:37" x14ac:dyDescent="0.2">
      <c r="A5" s="1">
        <v>44964</v>
      </c>
      <c r="B5">
        <v>1675</v>
      </c>
      <c r="C5">
        <v>1659</v>
      </c>
      <c r="D5">
        <v>72</v>
      </c>
      <c r="E5">
        <v>7.8</v>
      </c>
      <c r="F5">
        <v>1210</v>
      </c>
      <c r="G5">
        <v>2</v>
      </c>
      <c r="H5">
        <v>0.4</v>
      </c>
      <c r="I5">
        <v>0.2</v>
      </c>
      <c r="J5">
        <v>7.86</v>
      </c>
      <c r="K5">
        <v>100</v>
      </c>
      <c r="L5">
        <v>1178</v>
      </c>
      <c r="M5">
        <v>0.01</v>
      </c>
      <c r="N5">
        <v>4</v>
      </c>
      <c r="O5">
        <v>0.4</v>
      </c>
      <c r="P5">
        <v>1</v>
      </c>
      <c r="Q5">
        <v>1</v>
      </c>
      <c r="R5">
        <v>0.2</v>
      </c>
      <c r="S5">
        <v>0.4</v>
      </c>
      <c r="T5">
        <v>10.7</v>
      </c>
      <c r="U5">
        <v>0.1</v>
      </c>
      <c r="V5">
        <v>0.1</v>
      </c>
      <c r="W5">
        <v>0.1</v>
      </c>
      <c r="X5">
        <v>0.1</v>
      </c>
      <c r="Y5">
        <v>0.5</v>
      </c>
      <c r="Z5">
        <v>1</v>
      </c>
      <c r="AA5">
        <v>0.1</v>
      </c>
      <c r="AB5">
        <v>5.0000000000000001E-3</v>
      </c>
      <c r="AC5">
        <v>3</v>
      </c>
      <c r="AD5">
        <v>2E-3</v>
      </c>
      <c r="AE5">
        <v>0.2</v>
      </c>
      <c r="AF5">
        <v>1</v>
      </c>
      <c r="AG5">
        <v>1</v>
      </c>
      <c r="AH5">
        <v>5</v>
      </c>
      <c r="AI5">
        <v>101</v>
      </c>
    </row>
    <row r="6" spans="1:37" x14ac:dyDescent="0.2">
      <c r="A6" s="1">
        <v>44986</v>
      </c>
      <c r="B6">
        <v>2852</v>
      </c>
      <c r="C6">
        <v>2852</v>
      </c>
      <c r="D6">
        <v>81</v>
      </c>
      <c r="E6">
        <v>8.1</v>
      </c>
      <c r="F6">
        <v>1750</v>
      </c>
      <c r="G6">
        <v>2</v>
      </c>
      <c r="H6">
        <v>0.4</v>
      </c>
      <c r="I6">
        <v>0.2</v>
      </c>
      <c r="J6">
        <v>15.4</v>
      </c>
      <c r="K6">
        <v>100</v>
      </c>
      <c r="L6">
        <v>1826</v>
      </c>
      <c r="M6">
        <v>0.01</v>
      </c>
      <c r="N6">
        <v>8</v>
      </c>
      <c r="O6">
        <v>1</v>
      </c>
      <c r="P6">
        <v>1</v>
      </c>
      <c r="Q6">
        <v>1</v>
      </c>
      <c r="R6">
        <v>0.7</v>
      </c>
      <c r="S6">
        <v>0.3</v>
      </c>
      <c r="T6">
        <v>11.4</v>
      </c>
      <c r="U6">
        <v>0.1</v>
      </c>
      <c r="V6">
        <v>0.1</v>
      </c>
      <c r="W6">
        <v>0.1</v>
      </c>
      <c r="X6">
        <v>0.3</v>
      </c>
      <c r="Y6">
        <v>0.5</v>
      </c>
      <c r="Z6">
        <v>1</v>
      </c>
      <c r="AA6">
        <v>0.1</v>
      </c>
      <c r="AB6">
        <v>5.0000000000000001E-3</v>
      </c>
      <c r="AC6">
        <v>3</v>
      </c>
      <c r="AD6">
        <v>2E-3</v>
      </c>
      <c r="AE6">
        <v>0.2</v>
      </c>
      <c r="AF6">
        <v>1</v>
      </c>
      <c r="AG6">
        <v>1</v>
      </c>
      <c r="AH6">
        <v>5</v>
      </c>
      <c r="AI6">
        <v>130</v>
      </c>
    </row>
    <row r="7" spans="1:37" x14ac:dyDescent="0.2">
      <c r="A7" s="1">
        <v>44991</v>
      </c>
      <c r="B7">
        <v>2885</v>
      </c>
      <c r="C7">
        <v>2807</v>
      </c>
      <c r="D7">
        <v>36</v>
      </c>
      <c r="E7">
        <v>7.8</v>
      </c>
      <c r="F7">
        <v>1710</v>
      </c>
      <c r="G7">
        <v>2</v>
      </c>
      <c r="H7">
        <v>0.4</v>
      </c>
      <c r="I7">
        <v>0.2</v>
      </c>
      <c r="J7">
        <v>17.260000000000002</v>
      </c>
      <c r="K7">
        <v>100</v>
      </c>
      <c r="L7">
        <v>1468</v>
      </c>
      <c r="M7">
        <v>0.01</v>
      </c>
      <c r="N7">
        <v>6</v>
      </c>
      <c r="O7">
        <v>0.7</v>
      </c>
      <c r="P7">
        <v>1</v>
      </c>
      <c r="Q7">
        <v>1</v>
      </c>
      <c r="R7">
        <v>0.4</v>
      </c>
      <c r="S7">
        <v>0.4</v>
      </c>
      <c r="T7">
        <v>8.6</v>
      </c>
      <c r="U7">
        <v>0.1</v>
      </c>
      <c r="V7">
        <v>0.1</v>
      </c>
      <c r="W7">
        <v>0.1</v>
      </c>
      <c r="X7">
        <v>0.5</v>
      </c>
      <c r="Y7">
        <v>0.5</v>
      </c>
      <c r="Z7">
        <v>1</v>
      </c>
      <c r="AA7">
        <v>0.1</v>
      </c>
      <c r="AB7">
        <v>5.0000000000000001E-3</v>
      </c>
      <c r="AC7">
        <v>3</v>
      </c>
      <c r="AD7">
        <v>3.0000000000000001E-3</v>
      </c>
      <c r="AE7">
        <v>0.2</v>
      </c>
      <c r="AF7">
        <v>1</v>
      </c>
      <c r="AG7">
        <v>1</v>
      </c>
      <c r="AH7">
        <v>5</v>
      </c>
      <c r="AI7">
        <v>164</v>
      </c>
    </row>
    <row r="8" spans="1:37" x14ac:dyDescent="0.2">
      <c r="A8" s="1">
        <v>45019</v>
      </c>
      <c r="B8">
        <v>2173</v>
      </c>
      <c r="C8">
        <v>2193</v>
      </c>
      <c r="D8">
        <v>174</v>
      </c>
      <c r="E8">
        <v>7.7</v>
      </c>
      <c r="F8">
        <v>1440</v>
      </c>
      <c r="G8">
        <v>2</v>
      </c>
      <c r="H8">
        <v>0.4</v>
      </c>
      <c r="I8">
        <v>0.2</v>
      </c>
      <c r="J8">
        <v>10.57</v>
      </c>
      <c r="K8">
        <v>100</v>
      </c>
      <c r="L8">
        <v>1573</v>
      </c>
      <c r="M8">
        <v>0.01</v>
      </c>
      <c r="N8">
        <v>5</v>
      </c>
      <c r="O8">
        <v>0.9</v>
      </c>
      <c r="P8">
        <v>1</v>
      </c>
      <c r="Q8">
        <v>1</v>
      </c>
      <c r="R8">
        <v>0.4</v>
      </c>
      <c r="S8">
        <v>0.8</v>
      </c>
      <c r="T8">
        <v>7.1</v>
      </c>
      <c r="U8">
        <v>0.1</v>
      </c>
      <c r="V8">
        <v>0.1</v>
      </c>
      <c r="W8">
        <v>0.1</v>
      </c>
      <c r="X8">
        <v>1.2</v>
      </c>
      <c r="Y8">
        <v>0.5</v>
      </c>
      <c r="Z8">
        <v>1</v>
      </c>
      <c r="AA8">
        <v>0.1</v>
      </c>
      <c r="AB8">
        <v>5.0000000000000001E-3</v>
      </c>
      <c r="AC8">
        <v>3</v>
      </c>
      <c r="AD8">
        <v>2E-3</v>
      </c>
      <c r="AE8">
        <v>0.2</v>
      </c>
      <c r="AF8">
        <v>1</v>
      </c>
      <c r="AG8">
        <v>1</v>
      </c>
      <c r="AH8">
        <v>5</v>
      </c>
      <c r="AI8">
        <v>135</v>
      </c>
    </row>
    <row r="9" spans="1:37" x14ac:dyDescent="0.2">
      <c r="A9" s="1">
        <v>45020</v>
      </c>
      <c r="B9">
        <v>1966</v>
      </c>
      <c r="C9">
        <v>1894</v>
      </c>
      <c r="D9">
        <v>201</v>
      </c>
      <c r="E9">
        <v>7.8</v>
      </c>
      <c r="F9">
        <v>1370</v>
      </c>
      <c r="G9">
        <v>2</v>
      </c>
      <c r="H9">
        <v>0.4</v>
      </c>
      <c r="I9">
        <v>0.23</v>
      </c>
      <c r="J9">
        <v>10.64</v>
      </c>
      <c r="K9">
        <v>100</v>
      </c>
      <c r="L9">
        <v>1531</v>
      </c>
      <c r="M9">
        <v>0.01</v>
      </c>
      <c r="N9">
        <v>5</v>
      </c>
      <c r="O9">
        <v>0.6</v>
      </c>
      <c r="P9">
        <v>1</v>
      </c>
      <c r="Q9">
        <v>1</v>
      </c>
      <c r="R9">
        <v>0.2</v>
      </c>
      <c r="S9">
        <v>0.7</v>
      </c>
      <c r="T9">
        <v>4.5</v>
      </c>
      <c r="U9">
        <v>0.1</v>
      </c>
      <c r="V9">
        <v>0.1</v>
      </c>
      <c r="W9">
        <v>0.1</v>
      </c>
      <c r="X9">
        <v>1</v>
      </c>
      <c r="Y9">
        <v>0.5</v>
      </c>
      <c r="Z9">
        <v>1</v>
      </c>
      <c r="AA9">
        <v>0.1</v>
      </c>
      <c r="AB9">
        <v>5.0000000000000001E-3</v>
      </c>
      <c r="AC9">
        <v>3</v>
      </c>
      <c r="AD9">
        <v>2E-3</v>
      </c>
      <c r="AE9">
        <v>0.2</v>
      </c>
      <c r="AF9">
        <v>1</v>
      </c>
      <c r="AG9">
        <v>1</v>
      </c>
      <c r="AH9">
        <v>5</v>
      </c>
    </row>
    <row r="10" spans="1:37" x14ac:dyDescent="0.2">
      <c r="A10" s="1">
        <v>45048</v>
      </c>
      <c r="B10">
        <v>2805</v>
      </c>
      <c r="C10">
        <v>2428</v>
      </c>
      <c r="D10">
        <v>26</v>
      </c>
      <c r="E10">
        <v>7.8</v>
      </c>
      <c r="F10">
        <v>1410</v>
      </c>
      <c r="G10">
        <v>2</v>
      </c>
      <c r="H10">
        <v>0.4</v>
      </c>
      <c r="I10">
        <v>0.2</v>
      </c>
      <c r="J10">
        <v>14.02</v>
      </c>
      <c r="K10">
        <v>100</v>
      </c>
      <c r="L10">
        <v>1785</v>
      </c>
      <c r="M10">
        <v>0.01</v>
      </c>
      <c r="N10">
        <v>6</v>
      </c>
      <c r="O10">
        <v>2.5</v>
      </c>
      <c r="P10">
        <v>1</v>
      </c>
      <c r="Q10">
        <v>1</v>
      </c>
      <c r="R10">
        <v>0.4</v>
      </c>
      <c r="S10">
        <v>0.5</v>
      </c>
      <c r="T10">
        <v>20.9</v>
      </c>
      <c r="U10">
        <v>0.1</v>
      </c>
      <c r="V10">
        <v>0.1</v>
      </c>
      <c r="W10">
        <v>0.4</v>
      </c>
      <c r="X10">
        <v>1.1000000000000001</v>
      </c>
      <c r="Y10">
        <v>0.5</v>
      </c>
      <c r="Z10">
        <v>1</v>
      </c>
      <c r="AA10">
        <v>0.1</v>
      </c>
      <c r="AB10">
        <v>5.0000000000000001E-3</v>
      </c>
      <c r="AC10">
        <v>3</v>
      </c>
      <c r="AD10">
        <v>2E-3</v>
      </c>
      <c r="AE10">
        <v>0.2</v>
      </c>
      <c r="AF10">
        <v>1</v>
      </c>
      <c r="AG10">
        <v>1</v>
      </c>
      <c r="AH10">
        <v>5</v>
      </c>
      <c r="AI10">
        <v>131</v>
      </c>
    </row>
    <row r="11" spans="1:37" x14ac:dyDescent="0.2">
      <c r="A11" s="1">
        <v>45055</v>
      </c>
      <c r="B11">
        <v>2006</v>
      </c>
      <c r="C11">
        <v>1950</v>
      </c>
      <c r="D11">
        <v>20</v>
      </c>
      <c r="E11">
        <v>7.8</v>
      </c>
      <c r="F11">
        <v>1340</v>
      </c>
      <c r="G11">
        <v>2</v>
      </c>
      <c r="H11">
        <v>0.4</v>
      </c>
      <c r="I11">
        <v>0.2</v>
      </c>
      <c r="J11">
        <v>12.35</v>
      </c>
      <c r="K11">
        <v>100</v>
      </c>
      <c r="L11">
        <v>1643</v>
      </c>
      <c r="M11">
        <v>0.01</v>
      </c>
      <c r="N11">
        <v>5</v>
      </c>
      <c r="O11">
        <v>0.4</v>
      </c>
      <c r="P11">
        <v>1</v>
      </c>
      <c r="Q11">
        <v>1</v>
      </c>
      <c r="R11">
        <v>0.5</v>
      </c>
      <c r="S11">
        <v>0.3</v>
      </c>
      <c r="T11">
        <v>5.7</v>
      </c>
      <c r="U11">
        <v>0.1</v>
      </c>
      <c r="V11">
        <v>0.1</v>
      </c>
      <c r="W11">
        <v>0.1</v>
      </c>
      <c r="X11">
        <v>0.2</v>
      </c>
      <c r="Y11">
        <v>0.5</v>
      </c>
      <c r="Z11">
        <v>1</v>
      </c>
      <c r="AA11">
        <v>0.1</v>
      </c>
      <c r="AB11">
        <v>5.0000000000000001E-3</v>
      </c>
      <c r="AC11">
        <v>3</v>
      </c>
      <c r="AD11">
        <v>2E-3</v>
      </c>
      <c r="AE11">
        <v>0.2</v>
      </c>
      <c r="AF11">
        <v>1</v>
      </c>
      <c r="AG11">
        <v>1</v>
      </c>
      <c r="AH11">
        <v>5</v>
      </c>
      <c r="AI11">
        <v>144</v>
      </c>
    </row>
    <row r="12" spans="1:37" x14ac:dyDescent="0.2">
      <c r="A12" s="1">
        <v>45085</v>
      </c>
      <c r="B12">
        <v>2845</v>
      </c>
      <c r="C12">
        <v>2830</v>
      </c>
      <c r="D12">
        <v>44</v>
      </c>
      <c r="E12">
        <v>8</v>
      </c>
      <c r="F12">
        <v>1780</v>
      </c>
      <c r="G12">
        <v>2</v>
      </c>
      <c r="H12">
        <v>0.4</v>
      </c>
      <c r="I12">
        <v>0.2</v>
      </c>
      <c r="J12">
        <v>15</v>
      </c>
      <c r="K12">
        <v>1000</v>
      </c>
      <c r="L12">
        <v>1602</v>
      </c>
      <c r="M12">
        <v>0.01</v>
      </c>
      <c r="N12">
        <v>6</v>
      </c>
      <c r="O12">
        <v>0.8</v>
      </c>
      <c r="P12">
        <v>1</v>
      </c>
      <c r="Q12">
        <v>1</v>
      </c>
      <c r="R12">
        <v>0.6</v>
      </c>
      <c r="S12">
        <v>0.3</v>
      </c>
      <c r="T12">
        <v>9.4</v>
      </c>
      <c r="U12">
        <v>0.1</v>
      </c>
      <c r="V12">
        <v>0.1</v>
      </c>
      <c r="W12">
        <v>0.1</v>
      </c>
      <c r="X12">
        <v>0.2</v>
      </c>
      <c r="Y12">
        <v>0.5</v>
      </c>
      <c r="Z12">
        <v>1</v>
      </c>
      <c r="AA12">
        <v>0.1</v>
      </c>
      <c r="AB12">
        <v>5.0000000000000001E-3</v>
      </c>
      <c r="AC12">
        <v>3</v>
      </c>
      <c r="AD12">
        <v>2E-3</v>
      </c>
      <c r="AE12">
        <v>0.2</v>
      </c>
      <c r="AF12">
        <v>1</v>
      </c>
      <c r="AG12">
        <v>1</v>
      </c>
      <c r="AH12">
        <v>5</v>
      </c>
      <c r="AI12">
        <v>172</v>
      </c>
    </row>
    <row r="13" spans="1:37" x14ac:dyDescent="0.2">
      <c r="A13" s="1">
        <v>45090</v>
      </c>
      <c r="B13">
        <v>2549</v>
      </c>
      <c r="C13">
        <v>2568</v>
      </c>
      <c r="D13">
        <v>35</v>
      </c>
      <c r="E13">
        <v>7.8</v>
      </c>
      <c r="F13">
        <v>2390</v>
      </c>
      <c r="G13">
        <v>2</v>
      </c>
      <c r="H13">
        <v>0.4</v>
      </c>
      <c r="I13">
        <v>0.2</v>
      </c>
      <c r="J13">
        <v>15.7</v>
      </c>
      <c r="K13">
        <v>100</v>
      </c>
      <c r="L13">
        <v>1785</v>
      </c>
      <c r="M13">
        <v>0.01</v>
      </c>
      <c r="N13">
        <v>6</v>
      </c>
      <c r="O13">
        <v>0.5</v>
      </c>
      <c r="P13">
        <v>1</v>
      </c>
      <c r="Q13">
        <v>1</v>
      </c>
      <c r="R13">
        <v>0.5</v>
      </c>
      <c r="S13">
        <v>0.3</v>
      </c>
      <c r="T13">
        <v>7.2</v>
      </c>
      <c r="U13">
        <v>0.1</v>
      </c>
      <c r="V13">
        <v>0.1</v>
      </c>
      <c r="W13">
        <v>0.1</v>
      </c>
      <c r="X13">
        <v>0.3</v>
      </c>
      <c r="Y13">
        <v>0.5</v>
      </c>
      <c r="Z13">
        <v>1</v>
      </c>
      <c r="AA13">
        <v>0.1</v>
      </c>
      <c r="AB13">
        <v>5.0000000000000001E-3</v>
      </c>
      <c r="AC13">
        <v>3</v>
      </c>
      <c r="AD13">
        <v>2E-3</v>
      </c>
      <c r="AE13">
        <v>0.2</v>
      </c>
      <c r="AF13">
        <v>1</v>
      </c>
      <c r="AG13">
        <v>1</v>
      </c>
      <c r="AH13">
        <v>5</v>
      </c>
    </row>
    <row r="14" spans="1:37" x14ac:dyDescent="0.2">
      <c r="A14" s="1">
        <v>45110</v>
      </c>
      <c r="B14">
        <v>2403</v>
      </c>
      <c r="C14">
        <v>2419</v>
      </c>
      <c r="D14">
        <v>15</v>
      </c>
      <c r="E14">
        <v>7.7</v>
      </c>
      <c r="F14">
        <v>1600</v>
      </c>
      <c r="G14">
        <v>2</v>
      </c>
      <c r="H14">
        <v>0.4</v>
      </c>
      <c r="I14">
        <v>0.5</v>
      </c>
      <c r="J14">
        <v>13.5</v>
      </c>
      <c r="K14">
        <v>100</v>
      </c>
      <c r="L14">
        <v>1580</v>
      </c>
      <c r="M14">
        <v>0.01</v>
      </c>
      <c r="N14">
        <v>5</v>
      </c>
      <c r="O14">
        <v>0.7</v>
      </c>
      <c r="P14">
        <v>1</v>
      </c>
      <c r="Q14">
        <v>1</v>
      </c>
      <c r="R14">
        <v>0.6</v>
      </c>
      <c r="S14">
        <v>0.3</v>
      </c>
      <c r="T14">
        <v>10</v>
      </c>
      <c r="U14">
        <v>0.1</v>
      </c>
      <c r="V14">
        <v>0.1</v>
      </c>
      <c r="W14">
        <v>0.1</v>
      </c>
      <c r="X14">
        <v>0.1</v>
      </c>
      <c r="Y14">
        <v>0.5</v>
      </c>
      <c r="Z14">
        <v>1</v>
      </c>
      <c r="AA14">
        <v>0.1</v>
      </c>
      <c r="AB14">
        <v>5.0000000000000001E-3</v>
      </c>
      <c r="AC14">
        <v>3</v>
      </c>
      <c r="AD14">
        <v>2E-3</v>
      </c>
      <c r="AE14">
        <v>0.2</v>
      </c>
      <c r="AF14">
        <v>1</v>
      </c>
      <c r="AG14">
        <v>1</v>
      </c>
      <c r="AH14">
        <v>5</v>
      </c>
      <c r="AI14">
        <v>124</v>
      </c>
    </row>
    <row r="15" spans="1:37" x14ac:dyDescent="0.2">
      <c r="A15" s="1">
        <v>45111</v>
      </c>
      <c r="B15">
        <v>2651</v>
      </c>
      <c r="C15">
        <v>2414</v>
      </c>
      <c r="D15">
        <v>134</v>
      </c>
      <c r="E15">
        <v>7.9</v>
      </c>
      <c r="F15">
        <v>1590</v>
      </c>
      <c r="G15">
        <v>2</v>
      </c>
      <c r="H15">
        <v>0.4</v>
      </c>
      <c r="I15">
        <v>0.2</v>
      </c>
      <c r="J15">
        <v>13.71</v>
      </c>
      <c r="K15">
        <v>100</v>
      </c>
      <c r="L15">
        <v>1610</v>
      </c>
      <c r="M15">
        <v>0.01</v>
      </c>
      <c r="N15">
        <v>5</v>
      </c>
      <c r="O15">
        <v>0.7</v>
      </c>
      <c r="P15">
        <v>1</v>
      </c>
      <c r="Q15">
        <v>1</v>
      </c>
      <c r="R15">
        <v>0.6</v>
      </c>
      <c r="S15">
        <v>0.3</v>
      </c>
      <c r="T15">
        <v>9.6</v>
      </c>
      <c r="U15">
        <v>0.1</v>
      </c>
      <c r="V15">
        <v>0.1</v>
      </c>
      <c r="W15">
        <v>0.1</v>
      </c>
      <c r="X15">
        <v>0.1</v>
      </c>
      <c r="Y15">
        <v>0.5</v>
      </c>
      <c r="Z15">
        <v>1</v>
      </c>
      <c r="AA15">
        <v>0.1</v>
      </c>
      <c r="AB15">
        <v>5.0000000000000001E-3</v>
      </c>
      <c r="AC15">
        <v>3</v>
      </c>
      <c r="AD15">
        <v>2E-3</v>
      </c>
      <c r="AE15">
        <v>0.2</v>
      </c>
      <c r="AF15">
        <v>1</v>
      </c>
      <c r="AG15">
        <v>1</v>
      </c>
      <c r="AH15">
        <v>5</v>
      </c>
      <c r="AI15">
        <v>148</v>
      </c>
    </row>
    <row r="16" spans="1:37" x14ac:dyDescent="0.2">
      <c r="A16" s="1">
        <v>45139</v>
      </c>
      <c r="B16">
        <v>3066</v>
      </c>
      <c r="C16">
        <v>3047</v>
      </c>
      <c r="D16">
        <v>12</v>
      </c>
      <c r="E16">
        <v>7.8</v>
      </c>
      <c r="F16">
        <v>1930</v>
      </c>
      <c r="G16">
        <v>2</v>
      </c>
      <c r="H16">
        <v>0.4</v>
      </c>
      <c r="I16">
        <v>0.2</v>
      </c>
      <c r="J16">
        <v>17.38</v>
      </c>
      <c r="K16">
        <v>100</v>
      </c>
      <c r="L16">
        <v>1629</v>
      </c>
      <c r="M16">
        <v>0.01</v>
      </c>
      <c r="N16">
        <v>7</v>
      </c>
      <c r="O16">
        <v>0.7</v>
      </c>
      <c r="P16">
        <v>1</v>
      </c>
      <c r="Q16">
        <v>1</v>
      </c>
      <c r="R16">
        <v>0.8</v>
      </c>
      <c r="S16">
        <v>0.3</v>
      </c>
      <c r="T16">
        <v>6.9</v>
      </c>
      <c r="U16">
        <v>0.1</v>
      </c>
      <c r="V16">
        <v>0.1</v>
      </c>
      <c r="W16">
        <v>0.1</v>
      </c>
      <c r="X16">
        <v>0.7</v>
      </c>
      <c r="Y16">
        <v>0.5</v>
      </c>
      <c r="Z16">
        <v>1</v>
      </c>
      <c r="AA16">
        <v>0.1</v>
      </c>
      <c r="AB16">
        <v>5.0000000000000001E-3</v>
      </c>
      <c r="AC16">
        <v>3</v>
      </c>
      <c r="AD16">
        <v>2E-3</v>
      </c>
      <c r="AE16">
        <v>0.2</v>
      </c>
      <c r="AF16">
        <v>1</v>
      </c>
      <c r="AG16">
        <v>1</v>
      </c>
      <c r="AH16">
        <v>5</v>
      </c>
      <c r="AI16">
        <v>173</v>
      </c>
    </row>
    <row r="17" spans="1:37" x14ac:dyDescent="0.2">
      <c r="A17" s="1">
        <v>45139</v>
      </c>
      <c r="B17">
        <v>2880</v>
      </c>
      <c r="C17">
        <v>2960</v>
      </c>
      <c r="D17">
        <v>169</v>
      </c>
      <c r="E17">
        <v>7.8</v>
      </c>
      <c r="F17">
        <v>1780</v>
      </c>
      <c r="G17">
        <v>2</v>
      </c>
      <c r="H17">
        <v>0.4</v>
      </c>
      <c r="I17">
        <v>0.2</v>
      </c>
      <c r="J17">
        <v>16.21</v>
      </c>
      <c r="K17">
        <v>100</v>
      </c>
      <c r="L17">
        <v>1587</v>
      </c>
      <c r="M17">
        <v>0.01</v>
      </c>
      <c r="N17">
        <v>5</v>
      </c>
      <c r="O17">
        <v>0.6</v>
      </c>
      <c r="P17">
        <v>1</v>
      </c>
      <c r="Q17">
        <v>1</v>
      </c>
      <c r="R17">
        <v>0.4</v>
      </c>
      <c r="S17">
        <v>0.3</v>
      </c>
      <c r="T17">
        <v>6.6</v>
      </c>
      <c r="U17">
        <v>0.1</v>
      </c>
      <c r="V17">
        <v>0.1</v>
      </c>
      <c r="W17">
        <v>0.1</v>
      </c>
      <c r="X17">
        <v>0.2</v>
      </c>
      <c r="Y17">
        <v>0.5</v>
      </c>
      <c r="Z17">
        <v>1</v>
      </c>
      <c r="AA17">
        <v>0.1</v>
      </c>
      <c r="AB17">
        <v>5.0000000000000001E-3</v>
      </c>
      <c r="AC17">
        <v>3</v>
      </c>
      <c r="AD17">
        <v>2E-3</v>
      </c>
      <c r="AE17">
        <v>0.2</v>
      </c>
      <c r="AF17">
        <v>1</v>
      </c>
      <c r="AG17">
        <v>1</v>
      </c>
      <c r="AH17">
        <v>5</v>
      </c>
    </row>
    <row r="18" spans="1:37" x14ac:dyDescent="0.2">
      <c r="A18" s="1">
        <v>45173</v>
      </c>
      <c r="B18">
        <v>1294</v>
      </c>
      <c r="C18">
        <v>1294</v>
      </c>
      <c r="D18">
        <v>45</v>
      </c>
      <c r="E18">
        <v>7.6</v>
      </c>
      <c r="F18">
        <v>1110</v>
      </c>
      <c r="G18">
        <v>2</v>
      </c>
      <c r="H18">
        <v>0.4</v>
      </c>
      <c r="I18">
        <v>0.2</v>
      </c>
      <c r="J18">
        <v>7.74</v>
      </c>
      <c r="K18">
        <v>224</v>
      </c>
      <c r="L18">
        <v>1584</v>
      </c>
      <c r="M18">
        <v>0.01</v>
      </c>
      <c r="N18">
        <v>2</v>
      </c>
      <c r="O18">
        <v>0.7</v>
      </c>
      <c r="P18">
        <v>1</v>
      </c>
      <c r="Q18">
        <v>1</v>
      </c>
      <c r="R18">
        <v>0.1</v>
      </c>
      <c r="S18">
        <v>0.3</v>
      </c>
      <c r="T18">
        <v>13.5</v>
      </c>
      <c r="U18">
        <v>0.1</v>
      </c>
      <c r="V18">
        <v>0.1</v>
      </c>
      <c r="W18">
        <v>0.1</v>
      </c>
      <c r="X18">
        <v>0.5</v>
      </c>
      <c r="Y18">
        <v>0.5</v>
      </c>
      <c r="Z18">
        <v>1</v>
      </c>
      <c r="AA18">
        <v>0.1</v>
      </c>
      <c r="AB18">
        <v>5.0000000000000001E-3</v>
      </c>
      <c r="AC18">
        <v>3</v>
      </c>
      <c r="AD18">
        <v>2E-3</v>
      </c>
      <c r="AE18">
        <v>0.2</v>
      </c>
      <c r="AF18">
        <v>1</v>
      </c>
      <c r="AG18">
        <v>1</v>
      </c>
      <c r="AH18">
        <v>5</v>
      </c>
      <c r="AI18">
        <v>64</v>
      </c>
    </row>
    <row r="19" spans="1:37" x14ac:dyDescent="0.2">
      <c r="A19" s="1">
        <v>45181</v>
      </c>
      <c r="B19">
        <v>2964</v>
      </c>
      <c r="C19">
        <v>2321</v>
      </c>
      <c r="D19">
        <v>1000</v>
      </c>
      <c r="E19">
        <v>7.9</v>
      </c>
      <c r="F19">
        <v>1310</v>
      </c>
      <c r="G19">
        <v>2</v>
      </c>
      <c r="H19">
        <v>0.4</v>
      </c>
      <c r="I19">
        <v>2.04</v>
      </c>
      <c r="J19">
        <v>15.7</v>
      </c>
      <c r="K19">
        <v>100</v>
      </c>
      <c r="L19">
        <v>1549</v>
      </c>
      <c r="M19">
        <v>0.01</v>
      </c>
      <c r="N19">
        <v>6</v>
      </c>
      <c r="O19">
        <v>0.7</v>
      </c>
      <c r="P19">
        <v>1</v>
      </c>
      <c r="Q19">
        <v>1</v>
      </c>
      <c r="R19">
        <v>0.6</v>
      </c>
      <c r="S19">
        <v>0.3</v>
      </c>
      <c r="T19">
        <v>10.7</v>
      </c>
      <c r="U19">
        <v>0.1</v>
      </c>
      <c r="V19">
        <v>0.1</v>
      </c>
      <c r="W19">
        <v>0.1</v>
      </c>
      <c r="X19">
        <v>0.4</v>
      </c>
      <c r="Y19">
        <v>0.5</v>
      </c>
      <c r="Z19">
        <v>1</v>
      </c>
      <c r="AA19">
        <v>0.1</v>
      </c>
      <c r="AB19">
        <v>5.0000000000000001E-3</v>
      </c>
      <c r="AC19">
        <v>3</v>
      </c>
      <c r="AD19">
        <v>2E-3</v>
      </c>
      <c r="AE19">
        <v>0.2</v>
      </c>
      <c r="AF19">
        <v>1</v>
      </c>
      <c r="AG19">
        <v>1</v>
      </c>
      <c r="AH19">
        <v>5</v>
      </c>
      <c r="AI19">
        <v>246</v>
      </c>
    </row>
    <row r="20" spans="1:37" x14ac:dyDescent="0.2">
      <c r="A20" s="1">
        <v>45202</v>
      </c>
      <c r="B20">
        <v>3116</v>
      </c>
      <c r="C20">
        <v>3136</v>
      </c>
      <c r="D20">
        <v>19</v>
      </c>
      <c r="E20">
        <v>7.8</v>
      </c>
      <c r="F20">
        <v>2770</v>
      </c>
      <c r="G20">
        <v>2</v>
      </c>
      <c r="H20">
        <v>0.4</v>
      </c>
      <c r="I20">
        <v>0.2</v>
      </c>
      <c r="J20">
        <v>20.079999999999998</v>
      </c>
      <c r="K20">
        <v>100</v>
      </c>
      <c r="L20">
        <v>2193</v>
      </c>
      <c r="M20">
        <v>0.01</v>
      </c>
      <c r="N20">
        <v>7</v>
      </c>
      <c r="O20">
        <v>0.8</v>
      </c>
      <c r="P20">
        <v>1</v>
      </c>
      <c r="Q20">
        <v>1</v>
      </c>
      <c r="R20">
        <v>0.5</v>
      </c>
      <c r="S20">
        <v>0.3</v>
      </c>
      <c r="T20">
        <v>8.5</v>
      </c>
      <c r="U20">
        <v>0.1</v>
      </c>
      <c r="V20">
        <v>0.1</v>
      </c>
      <c r="W20">
        <v>0.1</v>
      </c>
      <c r="X20">
        <v>0.2</v>
      </c>
      <c r="Y20">
        <v>0.5</v>
      </c>
      <c r="Z20">
        <v>1</v>
      </c>
      <c r="AA20">
        <v>0.1</v>
      </c>
      <c r="AB20">
        <v>5.0000000000000001E-3</v>
      </c>
      <c r="AC20">
        <v>3</v>
      </c>
      <c r="AD20">
        <v>2E-3</v>
      </c>
      <c r="AE20">
        <v>0.2</v>
      </c>
      <c r="AF20">
        <v>1</v>
      </c>
      <c r="AG20">
        <v>1</v>
      </c>
      <c r="AH20">
        <v>5</v>
      </c>
      <c r="AI20">
        <v>175</v>
      </c>
    </row>
    <row r="21" spans="1:37" x14ac:dyDescent="0.2">
      <c r="A21" s="1">
        <v>45202</v>
      </c>
      <c r="B21">
        <v>2743</v>
      </c>
      <c r="C21">
        <v>2763</v>
      </c>
      <c r="D21">
        <v>342</v>
      </c>
      <c r="E21">
        <v>8</v>
      </c>
      <c r="F21">
        <v>2400</v>
      </c>
      <c r="G21">
        <v>2</v>
      </c>
      <c r="H21">
        <v>0.4</v>
      </c>
      <c r="I21">
        <v>0.2</v>
      </c>
      <c r="J21">
        <v>17.850000000000001</v>
      </c>
      <c r="K21">
        <v>100</v>
      </c>
      <c r="L21">
        <v>2123</v>
      </c>
      <c r="M21">
        <v>0.01</v>
      </c>
      <c r="N21">
        <v>6</v>
      </c>
      <c r="O21">
        <v>0.8</v>
      </c>
      <c r="P21">
        <v>1</v>
      </c>
      <c r="Q21">
        <v>1</v>
      </c>
      <c r="R21">
        <v>0.6</v>
      </c>
      <c r="S21">
        <v>0.3</v>
      </c>
      <c r="T21">
        <v>9.3000000000000007</v>
      </c>
      <c r="U21">
        <v>0.1</v>
      </c>
      <c r="V21">
        <v>0.1</v>
      </c>
      <c r="W21">
        <v>0.1</v>
      </c>
      <c r="X21">
        <v>0.3</v>
      </c>
      <c r="Y21">
        <v>0.5</v>
      </c>
      <c r="Z21">
        <v>1</v>
      </c>
      <c r="AA21">
        <v>0.1</v>
      </c>
      <c r="AB21">
        <v>5.0000000000000001E-3</v>
      </c>
      <c r="AC21">
        <v>3</v>
      </c>
      <c r="AD21">
        <v>2E-3</v>
      </c>
      <c r="AE21">
        <v>0.2</v>
      </c>
      <c r="AF21">
        <v>1</v>
      </c>
      <c r="AG21">
        <v>1</v>
      </c>
      <c r="AH21">
        <v>5</v>
      </c>
      <c r="AI21">
        <v>173</v>
      </c>
    </row>
    <row r="22" spans="1:37" x14ac:dyDescent="0.2">
      <c r="A22" s="1">
        <v>45237</v>
      </c>
      <c r="B22">
        <v>2636</v>
      </c>
      <c r="C22">
        <v>2656</v>
      </c>
      <c r="D22">
        <v>52</v>
      </c>
      <c r="E22">
        <v>7.8</v>
      </c>
      <c r="F22">
        <v>2560</v>
      </c>
      <c r="G22">
        <v>2</v>
      </c>
      <c r="H22">
        <v>0.4</v>
      </c>
      <c r="I22">
        <v>0.2</v>
      </c>
      <c r="J22">
        <v>14.79</v>
      </c>
      <c r="K22">
        <v>100</v>
      </c>
      <c r="L22">
        <v>1518</v>
      </c>
      <c r="M22">
        <v>0.01</v>
      </c>
      <c r="N22">
        <v>5</v>
      </c>
      <c r="O22">
        <v>0.6</v>
      </c>
      <c r="P22">
        <v>1</v>
      </c>
      <c r="Q22">
        <v>1</v>
      </c>
      <c r="R22">
        <v>0.5</v>
      </c>
      <c r="S22">
        <v>0.3</v>
      </c>
      <c r="T22">
        <v>6.8</v>
      </c>
      <c r="U22">
        <v>0.1</v>
      </c>
      <c r="V22">
        <v>0.1</v>
      </c>
      <c r="W22">
        <v>0.1</v>
      </c>
      <c r="X22">
        <v>0.3</v>
      </c>
      <c r="Y22">
        <v>0.5</v>
      </c>
      <c r="Z22">
        <v>1</v>
      </c>
      <c r="AA22">
        <v>0.1</v>
      </c>
      <c r="AB22">
        <v>5.0000000000000001E-3</v>
      </c>
      <c r="AC22">
        <v>3</v>
      </c>
      <c r="AD22">
        <v>2E-3</v>
      </c>
      <c r="AE22">
        <v>0.2</v>
      </c>
      <c r="AF22">
        <v>1</v>
      </c>
      <c r="AG22">
        <v>1</v>
      </c>
      <c r="AH22">
        <v>5</v>
      </c>
      <c r="AI22">
        <v>187</v>
      </c>
    </row>
    <row r="23" spans="1:37" x14ac:dyDescent="0.2">
      <c r="A23" s="1">
        <v>45239</v>
      </c>
      <c r="B23">
        <v>2372</v>
      </c>
      <c r="C23">
        <v>2352</v>
      </c>
      <c r="D23">
        <v>305</v>
      </c>
      <c r="E23">
        <v>7.8</v>
      </c>
      <c r="F23">
        <v>2170</v>
      </c>
      <c r="G23">
        <v>2</v>
      </c>
      <c r="H23">
        <v>0.4</v>
      </c>
      <c r="I23">
        <v>0.2</v>
      </c>
      <c r="J23">
        <v>15.4</v>
      </c>
      <c r="K23">
        <v>100</v>
      </c>
      <c r="L23">
        <v>1689</v>
      </c>
      <c r="M23">
        <v>0.01</v>
      </c>
      <c r="N23">
        <v>5</v>
      </c>
      <c r="O23">
        <v>0.4</v>
      </c>
      <c r="P23">
        <v>1</v>
      </c>
      <c r="Q23">
        <v>1</v>
      </c>
      <c r="R23">
        <v>0.4</v>
      </c>
      <c r="S23">
        <v>0.4</v>
      </c>
      <c r="T23">
        <v>5.6</v>
      </c>
      <c r="U23">
        <v>0.1</v>
      </c>
      <c r="V23">
        <v>0.1</v>
      </c>
      <c r="W23">
        <v>0.1</v>
      </c>
      <c r="X23">
        <v>0.6</v>
      </c>
      <c r="Y23">
        <v>0.5</v>
      </c>
      <c r="Z23">
        <v>1</v>
      </c>
      <c r="AA23">
        <v>0.1</v>
      </c>
      <c r="AB23">
        <v>5.0000000000000001E-3</v>
      </c>
      <c r="AC23">
        <v>3</v>
      </c>
      <c r="AD23">
        <v>2E-3</v>
      </c>
      <c r="AE23">
        <v>0.2</v>
      </c>
      <c r="AF23">
        <v>1</v>
      </c>
      <c r="AG23">
        <v>1</v>
      </c>
      <c r="AH23">
        <v>5</v>
      </c>
      <c r="AI23">
        <v>147</v>
      </c>
    </row>
    <row r="24" spans="1:37" x14ac:dyDescent="0.2">
      <c r="A24" s="1">
        <v>45268</v>
      </c>
      <c r="B24">
        <v>1973</v>
      </c>
      <c r="C24">
        <v>1973</v>
      </c>
      <c r="D24">
        <v>51</v>
      </c>
      <c r="E24">
        <v>7.9</v>
      </c>
      <c r="F24">
        <v>185</v>
      </c>
      <c r="G24">
        <v>44.9</v>
      </c>
      <c r="H24">
        <v>1.4</v>
      </c>
      <c r="I24">
        <v>43.5</v>
      </c>
      <c r="J24">
        <v>64.569999999999993</v>
      </c>
      <c r="K24">
        <v>196</v>
      </c>
      <c r="L24">
        <v>1524</v>
      </c>
      <c r="M24">
        <v>0.01</v>
      </c>
      <c r="N24">
        <v>5</v>
      </c>
      <c r="O24">
        <v>0.6</v>
      </c>
      <c r="P24">
        <v>1</v>
      </c>
      <c r="Q24">
        <v>1</v>
      </c>
      <c r="R24">
        <v>0.4</v>
      </c>
      <c r="S24">
        <v>0.5</v>
      </c>
      <c r="T24">
        <v>6.4</v>
      </c>
      <c r="U24">
        <v>0.1</v>
      </c>
      <c r="V24">
        <v>0.1</v>
      </c>
      <c r="W24">
        <v>0.1</v>
      </c>
      <c r="X24">
        <v>1.4</v>
      </c>
      <c r="Y24">
        <v>0.5</v>
      </c>
      <c r="Z24">
        <v>1</v>
      </c>
      <c r="AA24">
        <v>0.1</v>
      </c>
      <c r="AB24">
        <v>5.0000000000000001E-3</v>
      </c>
      <c r="AC24">
        <v>3</v>
      </c>
      <c r="AD24">
        <v>2E-3</v>
      </c>
      <c r="AE24">
        <v>0.2</v>
      </c>
      <c r="AF24">
        <v>1</v>
      </c>
      <c r="AG24">
        <v>1</v>
      </c>
      <c r="AH24">
        <v>5</v>
      </c>
      <c r="AI24">
        <v>117</v>
      </c>
    </row>
    <row r="25" spans="1:37" x14ac:dyDescent="0.2">
      <c r="A25" s="1">
        <v>45278</v>
      </c>
      <c r="B25">
        <v>1947</v>
      </c>
      <c r="C25">
        <v>1971</v>
      </c>
      <c r="D25">
        <v>26</v>
      </c>
      <c r="E25">
        <v>7.7</v>
      </c>
      <c r="F25">
        <v>1250</v>
      </c>
      <c r="G25">
        <v>2</v>
      </c>
      <c r="H25">
        <v>0.4</v>
      </c>
      <c r="I25">
        <v>0.2</v>
      </c>
      <c r="J25">
        <v>10.82</v>
      </c>
      <c r="K25">
        <v>100</v>
      </c>
      <c r="L25">
        <v>1334</v>
      </c>
      <c r="M25">
        <v>0.01</v>
      </c>
      <c r="N25">
        <v>4</v>
      </c>
      <c r="O25">
        <v>0.5</v>
      </c>
      <c r="P25">
        <v>1</v>
      </c>
      <c r="Q25">
        <v>1</v>
      </c>
      <c r="R25">
        <v>0.2</v>
      </c>
      <c r="S25">
        <v>0.3</v>
      </c>
      <c r="T25">
        <v>9.4</v>
      </c>
      <c r="U25">
        <v>0.1</v>
      </c>
      <c r="V25">
        <v>0.1</v>
      </c>
      <c r="W25">
        <v>0.1</v>
      </c>
      <c r="X25">
        <v>0.4</v>
      </c>
      <c r="Y25">
        <v>0.5</v>
      </c>
      <c r="Z25">
        <v>1</v>
      </c>
      <c r="AA25">
        <v>0.1</v>
      </c>
      <c r="AB25">
        <v>5.0000000000000001E-3</v>
      </c>
      <c r="AC25">
        <v>3</v>
      </c>
      <c r="AD25">
        <v>2E-3</v>
      </c>
      <c r="AE25">
        <v>0.2</v>
      </c>
      <c r="AF25">
        <v>1</v>
      </c>
      <c r="AG25">
        <v>1</v>
      </c>
      <c r="AH25">
        <v>5</v>
      </c>
      <c r="AI25">
        <v>142</v>
      </c>
    </row>
    <row r="26" spans="1:37" x14ac:dyDescent="0.2">
      <c r="A26" s="1">
        <v>45029</v>
      </c>
      <c r="B26">
        <v>1306</v>
      </c>
      <c r="C26">
        <v>1209</v>
      </c>
      <c r="D26">
        <v>151</v>
      </c>
      <c r="E26">
        <v>7.6</v>
      </c>
      <c r="F26">
        <v>1140</v>
      </c>
      <c r="G26">
        <v>2</v>
      </c>
      <c r="H26">
        <v>0.4</v>
      </c>
      <c r="I26">
        <v>0.2</v>
      </c>
      <c r="J26">
        <v>3.44</v>
      </c>
      <c r="K26">
        <v>100</v>
      </c>
      <c r="L26">
        <v>1541</v>
      </c>
      <c r="M26">
        <v>0.01</v>
      </c>
      <c r="N26">
        <v>3</v>
      </c>
      <c r="O26">
        <v>0.2</v>
      </c>
      <c r="P26">
        <v>1</v>
      </c>
      <c r="Q26">
        <v>1</v>
      </c>
      <c r="R26">
        <v>0.1</v>
      </c>
      <c r="S26">
        <v>0.3</v>
      </c>
      <c r="T26">
        <v>7.7</v>
      </c>
      <c r="U26">
        <v>0.1</v>
      </c>
      <c r="V26">
        <v>0.1</v>
      </c>
      <c r="W26">
        <v>0.2</v>
      </c>
      <c r="X26">
        <v>0.1</v>
      </c>
      <c r="Y26">
        <v>0.5</v>
      </c>
      <c r="Z26">
        <v>1</v>
      </c>
      <c r="AA26">
        <v>0.1</v>
      </c>
      <c r="AB26">
        <v>5.0000000000000001E-3</v>
      </c>
      <c r="AC26">
        <v>3</v>
      </c>
      <c r="AD26">
        <v>2E-3</v>
      </c>
      <c r="AE26">
        <v>0.2</v>
      </c>
      <c r="AF26">
        <v>1</v>
      </c>
      <c r="AG26">
        <v>1</v>
      </c>
      <c r="AH26">
        <v>5</v>
      </c>
      <c r="AI26">
        <v>81</v>
      </c>
      <c r="AJ26">
        <v>40</v>
      </c>
      <c r="AK26">
        <v>0.95</v>
      </c>
    </row>
    <row r="27" spans="1:37" x14ac:dyDescent="0.2">
      <c r="A27" s="1">
        <v>45133</v>
      </c>
      <c r="B27">
        <v>989</v>
      </c>
      <c r="C27">
        <v>954</v>
      </c>
      <c r="D27">
        <v>266</v>
      </c>
      <c r="E27">
        <v>7.7</v>
      </c>
      <c r="F27">
        <v>757</v>
      </c>
      <c r="G27">
        <v>2</v>
      </c>
      <c r="H27">
        <v>0.4</v>
      </c>
      <c r="I27">
        <v>0.26</v>
      </c>
      <c r="J27">
        <v>3.12</v>
      </c>
      <c r="K27">
        <v>100</v>
      </c>
      <c r="L27">
        <v>1143</v>
      </c>
      <c r="M27">
        <v>0.01</v>
      </c>
      <c r="N27">
        <v>3</v>
      </c>
      <c r="O27">
        <v>0.2</v>
      </c>
      <c r="P27">
        <v>1</v>
      </c>
      <c r="Q27">
        <v>1</v>
      </c>
      <c r="R27">
        <v>0.1</v>
      </c>
      <c r="S27">
        <v>0.3</v>
      </c>
      <c r="T27">
        <v>11.2</v>
      </c>
      <c r="U27">
        <v>0.1</v>
      </c>
      <c r="V27">
        <v>0.1</v>
      </c>
      <c r="W27">
        <v>0.1</v>
      </c>
      <c r="X27">
        <v>0.2</v>
      </c>
      <c r="Y27">
        <v>0.5</v>
      </c>
      <c r="Z27">
        <v>1</v>
      </c>
      <c r="AA27">
        <v>0.1</v>
      </c>
      <c r="AB27">
        <v>5.0000000000000001E-3</v>
      </c>
      <c r="AC27">
        <v>3</v>
      </c>
      <c r="AD27">
        <v>2E-3</v>
      </c>
      <c r="AE27">
        <v>0.2</v>
      </c>
      <c r="AF27">
        <v>1</v>
      </c>
      <c r="AG27">
        <v>1</v>
      </c>
      <c r="AH27">
        <v>5</v>
      </c>
      <c r="AI27">
        <v>66</v>
      </c>
    </row>
    <row r="28" spans="1:37" x14ac:dyDescent="0.2">
      <c r="A28" s="1">
        <v>45175</v>
      </c>
      <c r="B28">
        <v>5150</v>
      </c>
      <c r="C28">
        <v>1900</v>
      </c>
      <c r="D28">
        <v>3708</v>
      </c>
      <c r="E28">
        <v>7.6</v>
      </c>
      <c r="F28">
        <v>981</v>
      </c>
      <c r="G28">
        <v>2</v>
      </c>
      <c r="H28">
        <v>0.4</v>
      </c>
      <c r="I28">
        <v>0.2</v>
      </c>
      <c r="J28">
        <v>20.89</v>
      </c>
      <c r="K28">
        <v>100</v>
      </c>
      <c r="L28">
        <v>1183</v>
      </c>
      <c r="M28">
        <v>0.01</v>
      </c>
      <c r="N28">
        <v>1</v>
      </c>
      <c r="O28">
        <v>1.6</v>
      </c>
      <c r="P28">
        <v>1</v>
      </c>
      <c r="Q28">
        <v>1</v>
      </c>
      <c r="R28">
        <v>0.6</v>
      </c>
      <c r="S28">
        <v>1.8</v>
      </c>
      <c r="T28">
        <v>94</v>
      </c>
      <c r="U28">
        <v>0.1</v>
      </c>
      <c r="V28">
        <v>0.5</v>
      </c>
      <c r="W28">
        <v>0.5</v>
      </c>
      <c r="X28">
        <v>4.4000000000000004</v>
      </c>
      <c r="Y28">
        <v>0.5</v>
      </c>
      <c r="Z28">
        <v>1</v>
      </c>
      <c r="AA28">
        <v>0.1</v>
      </c>
      <c r="AB28">
        <v>5.0000000000000001E-3</v>
      </c>
      <c r="AC28">
        <v>3</v>
      </c>
      <c r="AD28">
        <v>2E-3</v>
      </c>
      <c r="AE28">
        <v>0.2</v>
      </c>
      <c r="AF28">
        <v>1</v>
      </c>
      <c r="AG28">
        <v>1</v>
      </c>
      <c r="AH28">
        <v>5</v>
      </c>
      <c r="AI28">
        <v>1029</v>
      </c>
    </row>
    <row r="29" spans="1:37" x14ac:dyDescent="0.2">
      <c r="A29" s="1">
        <v>45202</v>
      </c>
      <c r="B29">
        <v>682</v>
      </c>
      <c r="C29">
        <v>678</v>
      </c>
      <c r="D29">
        <v>56</v>
      </c>
      <c r="E29">
        <v>7.4</v>
      </c>
      <c r="F29">
        <v>576</v>
      </c>
      <c r="G29">
        <v>2</v>
      </c>
      <c r="H29">
        <v>0.4</v>
      </c>
      <c r="I29">
        <v>0.2</v>
      </c>
      <c r="J29">
        <v>2.0299999999999998</v>
      </c>
      <c r="K29">
        <v>100</v>
      </c>
      <c r="L29">
        <v>955</v>
      </c>
      <c r="M29">
        <v>0.01</v>
      </c>
      <c r="N29">
        <v>2</v>
      </c>
      <c r="O29">
        <v>0.4</v>
      </c>
      <c r="P29">
        <v>1</v>
      </c>
      <c r="Q29">
        <v>1</v>
      </c>
      <c r="R29">
        <v>0.1</v>
      </c>
      <c r="S29">
        <v>0.3</v>
      </c>
      <c r="T29">
        <v>11.6</v>
      </c>
      <c r="U29">
        <v>0.1</v>
      </c>
      <c r="V29">
        <v>0.1</v>
      </c>
      <c r="W29">
        <v>0.2</v>
      </c>
      <c r="X29">
        <v>0.2</v>
      </c>
      <c r="Y29">
        <v>0.5</v>
      </c>
      <c r="Z29">
        <v>1</v>
      </c>
      <c r="AA29">
        <v>0.1</v>
      </c>
      <c r="AB29">
        <v>5.0000000000000001E-3</v>
      </c>
      <c r="AC29">
        <v>3</v>
      </c>
      <c r="AD29">
        <v>2E-3</v>
      </c>
      <c r="AE29">
        <v>0.2</v>
      </c>
      <c r="AF29">
        <v>1</v>
      </c>
      <c r="AG29">
        <v>1</v>
      </c>
      <c r="AH29">
        <v>5</v>
      </c>
      <c r="AI29">
        <v>48</v>
      </c>
    </row>
    <row r="30" spans="1:37" x14ac:dyDescent="0.2">
      <c r="A30" s="1">
        <v>44929</v>
      </c>
      <c r="B30">
        <v>1241</v>
      </c>
      <c r="C30">
        <v>1145</v>
      </c>
      <c r="D30">
        <v>20</v>
      </c>
      <c r="E30">
        <v>7.8</v>
      </c>
      <c r="F30">
        <v>727</v>
      </c>
      <c r="G30">
        <v>2</v>
      </c>
      <c r="H30">
        <v>0.4</v>
      </c>
      <c r="I30">
        <v>0.2</v>
      </c>
      <c r="J30">
        <v>3.27</v>
      </c>
      <c r="K30">
        <v>100</v>
      </c>
      <c r="L30">
        <v>1294</v>
      </c>
      <c r="M30">
        <v>0.01</v>
      </c>
      <c r="N30">
        <v>7</v>
      </c>
      <c r="O30">
        <v>0.2</v>
      </c>
      <c r="P30">
        <v>1</v>
      </c>
      <c r="Q30">
        <v>1</v>
      </c>
      <c r="R30">
        <v>0.1</v>
      </c>
      <c r="S30">
        <v>0.4</v>
      </c>
      <c r="T30">
        <v>5.3</v>
      </c>
      <c r="U30">
        <v>0.1</v>
      </c>
      <c r="V30">
        <v>0.1</v>
      </c>
      <c r="W30">
        <v>0.1</v>
      </c>
      <c r="X30">
        <v>0.1</v>
      </c>
      <c r="Y30">
        <v>0.5</v>
      </c>
      <c r="Z30">
        <v>2</v>
      </c>
      <c r="AA30">
        <v>0.1</v>
      </c>
      <c r="AB30">
        <v>5.0000000000000001E-3</v>
      </c>
      <c r="AC30">
        <v>3</v>
      </c>
      <c r="AD30">
        <v>2E-3</v>
      </c>
      <c r="AE30">
        <v>0.2</v>
      </c>
      <c r="AF30">
        <v>1</v>
      </c>
      <c r="AG30">
        <v>1</v>
      </c>
      <c r="AH30">
        <v>5</v>
      </c>
    </row>
    <row r="31" spans="1:37" x14ac:dyDescent="0.2">
      <c r="A31" s="1">
        <v>44964</v>
      </c>
      <c r="B31">
        <v>1078</v>
      </c>
      <c r="C31">
        <v>1098</v>
      </c>
      <c r="D31">
        <v>31</v>
      </c>
      <c r="E31">
        <v>7.9</v>
      </c>
      <c r="F31">
        <v>652</v>
      </c>
      <c r="G31">
        <v>2</v>
      </c>
      <c r="H31">
        <v>0.96</v>
      </c>
      <c r="I31">
        <v>0.2</v>
      </c>
      <c r="J31">
        <v>2.91</v>
      </c>
      <c r="K31">
        <v>100</v>
      </c>
      <c r="L31">
        <v>1170</v>
      </c>
      <c r="M31">
        <v>0.01</v>
      </c>
      <c r="N31">
        <v>7</v>
      </c>
      <c r="O31">
        <v>0.4</v>
      </c>
      <c r="P31">
        <v>1</v>
      </c>
      <c r="Q31">
        <v>1</v>
      </c>
      <c r="R31">
        <v>0.1</v>
      </c>
      <c r="S31">
        <v>0.5</v>
      </c>
      <c r="T31">
        <v>7.9</v>
      </c>
      <c r="U31">
        <v>0.1</v>
      </c>
      <c r="V31">
        <v>0.1</v>
      </c>
      <c r="W31">
        <v>0.2</v>
      </c>
      <c r="X31">
        <v>0.5</v>
      </c>
      <c r="Y31">
        <v>0.5</v>
      </c>
      <c r="Z31">
        <v>2</v>
      </c>
      <c r="AA31">
        <v>0.1</v>
      </c>
      <c r="AB31">
        <v>5.0000000000000001E-3</v>
      </c>
      <c r="AC31">
        <v>3</v>
      </c>
      <c r="AD31">
        <v>2E-3</v>
      </c>
      <c r="AE31">
        <v>0.2</v>
      </c>
      <c r="AF31">
        <v>1</v>
      </c>
      <c r="AG31">
        <v>1</v>
      </c>
      <c r="AH31">
        <v>5</v>
      </c>
      <c r="AI31">
        <v>53</v>
      </c>
    </row>
    <row r="32" spans="1:37" x14ac:dyDescent="0.2">
      <c r="A32" s="1">
        <v>44992</v>
      </c>
      <c r="B32">
        <v>926</v>
      </c>
      <c r="C32">
        <v>886</v>
      </c>
      <c r="D32">
        <v>137</v>
      </c>
      <c r="E32">
        <v>7.6</v>
      </c>
      <c r="F32">
        <v>619</v>
      </c>
      <c r="G32">
        <v>2</v>
      </c>
      <c r="H32">
        <v>0.4</v>
      </c>
      <c r="I32">
        <v>0.2</v>
      </c>
      <c r="J32">
        <v>1.03</v>
      </c>
      <c r="K32">
        <v>100</v>
      </c>
      <c r="L32">
        <v>1067</v>
      </c>
      <c r="M32">
        <v>0.01</v>
      </c>
      <c r="N32">
        <v>6</v>
      </c>
      <c r="O32">
        <v>0.3</v>
      </c>
      <c r="P32">
        <v>1</v>
      </c>
      <c r="Q32">
        <v>1</v>
      </c>
      <c r="R32">
        <v>0.1</v>
      </c>
      <c r="S32">
        <v>0.7</v>
      </c>
      <c r="T32">
        <v>15.4</v>
      </c>
      <c r="U32">
        <v>0.1</v>
      </c>
      <c r="V32">
        <v>0.1</v>
      </c>
      <c r="W32">
        <v>0.1</v>
      </c>
      <c r="X32">
        <v>0.2</v>
      </c>
      <c r="Y32">
        <v>0.5</v>
      </c>
      <c r="Z32">
        <v>2</v>
      </c>
      <c r="AA32">
        <v>0.1</v>
      </c>
      <c r="AB32">
        <v>5.0000000000000001E-3</v>
      </c>
      <c r="AC32">
        <v>3</v>
      </c>
      <c r="AD32">
        <v>2E-3</v>
      </c>
      <c r="AE32">
        <v>0.2</v>
      </c>
      <c r="AF32">
        <v>1</v>
      </c>
      <c r="AG32">
        <v>1</v>
      </c>
      <c r="AH32">
        <v>5</v>
      </c>
      <c r="AI32">
        <v>49</v>
      </c>
    </row>
    <row r="33" spans="1:35" x14ac:dyDescent="0.2">
      <c r="A33" s="1">
        <v>45019</v>
      </c>
      <c r="B33">
        <v>1056</v>
      </c>
      <c r="C33">
        <v>1056</v>
      </c>
      <c r="D33">
        <v>20</v>
      </c>
      <c r="E33">
        <v>7.6</v>
      </c>
      <c r="F33">
        <v>463</v>
      </c>
      <c r="G33">
        <v>2</v>
      </c>
      <c r="H33">
        <v>0.4</v>
      </c>
      <c r="I33">
        <v>0.2</v>
      </c>
      <c r="J33">
        <v>2.4300000000000002</v>
      </c>
      <c r="K33">
        <v>100</v>
      </c>
      <c r="L33">
        <v>771</v>
      </c>
      <c r="M33">
        <v>0.01</v>
      </c>
      <c r="N33">
        <v>7</v>
      </c>
      <c r="O33">
        <v>0.2</v>
      </c>
      <c r="P33">
        <v>1</v>
      </c>
      <c r="Q33">
        <v>1</v>
      </c>
      <c r="R33">
        <v>0.1</v>
      </c>
      <c r="S33">
        <v>0.5</v>
      </c>
      <c r="T33">
        <v>4.3</v>
      </c>
      <c r="U33">
        <v>0.1</v>
      </c>
      <c r="V33">
        <v>0.1</v>
      </c>
      <c r="W33">
        <v>0.1</v>
      </c>
      <c r="X33">
        <v>0.1</v>
      </c>
      <c r="Y33">
        <v>0.5</v>
      </c>
      <c r="Z33">
        <v>2</v>
      </c>
      <c r="AA33">
        <v>0.1</v>
      </c>
      <c r="AB33">
        <v>5.0000000000000001E-3</v>
      </c>
      <c r="AC33">
        <v>3</v>
      </c>
      <c r="AD33">
        <v>2E-3</v>
      </c>
      <c r="AE33">
        <v>0.2</v>
      </c>
      <c r="AF33">
        <v>1</v>
      </c>
      <c r="AG33">
        <v>1</v>
      </c>
      <c r="AH33">
        <v>5</v>
      </c>
      <c r="AI33">
        <v>59</v>
      </c>
    </row>
    <row r="34" spans="1:35" x14ac:dyDescent="0.2">
      <c r="A34" s="1">
        <v>45055</v>
      </c>
      <c r="B34">
        <v>975</v>
      </c>
      <c r="C34">
        <v>920</v>
      </c>
      <c r="D34">
        <v>57</v>
      </c>
      <c r="E34">
        <v>7.7</v>
      </c>
      <c r="F34">
        <v>634</v>
      </c>
      <c r="G34">
        <v>2</v>
      </c>
      <c r="H34">
        <v>0.4</v>
      </c>
      <c r="I34">
        <v>0.2</v>
      </c>
      <c r="J34">
        <v>3.14</v>
      </c>
      <c r="K34">
        <v>100</v>
      </c>
      <c r="L34">
        <v>1107</v>
      </c>
      <c r="M34">
        <v>0.01</v>
      </c>
      <c r="N34">
        <v>6</v>
      </c>
      <c r="O34">
        <v>0.2</v>
      </c>
      <c r="P34">
        <v>1</v>
      </c>
      <c r="Q34">
        <v>1</v>
      </c>
      <c r="R34">
        <v>0.1</v>
      </c>
      <c r="S34">
        <v>0.6</v>
      </c>
      <c r="T34">
        <v>7.9</v>
      </c>
      <c r="U34">
        <v>0.1</v>
      </c>
      <c r="V34">
        <v>0.1</v>
      </c>
      <c r="W34">
        <v>0.1</v>
      </c>
      <c r="X34">
        <v>0.1</v>
      </c>
      <c r="Y34">
        <v>0.5</v>
      </c>
      <c r="Z34">
        <v>1</v>
      </c>
      <c r="AA34">
        <v>0.1</v>
      </c>
      <c r="AB34">
        <v>5.0000000000000001E-3</v>
      </c>
      <c r="AC34">
        <v>3</v>
      </c>
      <c r="AD34">
        <v>2E-3</v>
      </c>
      <c r="AE34">
        <v>0.2</v>
      </c>
      <c r="AF34">
        <v>1</v>
      </c>
      <c r="AG34">
        <v>1</v>
      </c>
      <c r="AH34">
        <v>5</v>
      </c>
      <c r="AI34">
        <v>51</v>
      </c>
    </row>
    <row r="35" spans="1:35" x14ac:dyDescent="0.2">
      <c r="A35" s="1">
        <v>45085</v>
      </c>
      <c r="B35">
        <v>843</v>
      </c>
      <c r="C35">
        <v>862</v>
      </c>
      <c r="D35">
        <v>66</v>
      </c>
      <c r="E35">
        <v>7.5</v>
      </c>
      <c r="F35">
        <v>558</v>
      </c>
      <c r="G35">
        <v>2</v>
      </c>
      <c r="H35">
        <v>0.4</v>
      </c>
      <c r="I35">
        <v>0.2</v>
      </c>
      <c r="J35">
        <v>2.8</v>
      </c>
      <c r="K35">
        <v>100</v>
      </c>
      <c r="L35">
        <v>1109</v>
      </c>
      <c r="M35">
        <v>0.01</v>
      </c>
      <c r="N35">
        <v>6</v>
      </c>
      <c r="O35">
        <v>0.2</v>
      </c>
      <c r="P35">
        <v>1</v>
      </c>
      <c r="Q35">
        <v>1</v>
      </c>
      <c r="R35">
        <v>0.1</v>
      </c>
      <c r="S35">
        <v>0.6</v>
      </c>
      <c r="T35">
        <v>12.7</v>
      </c>
      <c r="U35">
        <v>0.1</v>
      </c>
      <c r="V35">
        <v>0.1</v>
      </c>
      <c r="W35">
        <v>0.1</v>
      </c>
      <c r="X35">
        <v>0.1</v>
      </c>
      <c r="Y35">
        <v>0.5</v>
      </c>
      <c r="Z35">
        <v>2</v>
      </c>
      <c r="AA35">
        <v>0.1</v>
      </c>
      <c r="AB35">
        <v>5.0000000000000001E-3</v>
      </c>
      <c r="AC35">
        <v>3</v>
      </c>
      <c r="AD35">
        <v>2E-3</v>
      </c>
      <c r="AE35">
        <v>0.2</v>
      </c>
      <c r="AF35">
        <v>1</v>
      </c>
      <c r="AG35">
        <v>1</v>
      </c>
      <c r="AH35">
        <v>5</v>
      </c>
      <c r="AI35">
        <v>43</v>
      </c>
    </row>
    <row r="36" spans="1:35" x14ac:dyDescent="0.2">
      <c r="A36" s="1">
        <v>45111</v>
      </c>
      <c r="B36">
        <v>863</v>
      </c>
      <c r="C36">
        <v>886</v>
      </c>
      <c r="D36">
        <v>53</v>
      </c>
      <c r="E36">
        <v>7.6</v>
      </c>
      <c r="F36">
        <v>573</v>
      </c>
      <c r="G36">
        <v>2.7</v>
      </c>
      <c r="H36">
        <v>0.4</v>
      </c>
      <c r="I36">
        <v>2.71</v>
      </c>
      <c r="J36">
        <v>2.12</v>
      </c>
      <c r="K36">
        <v>100</v>
      </c>
      <c r="L36">
        <v>1131</v>
      </c>
      <c r="M36">
        <v>0.01</v>
      </c>
      <c r="N36">
        <v>6</v>
      </c>
      <c r="O36">
        <v>0.2</v>
      </c>
      <c r="P36">
        <v>1</v>
      </c>
      <c r="Q36">
        <v>1</v>
      </c>
      <c r="R36">
        <v>0.1</v>
      </c>
      <c r="S36">
        <v>0.5</v>
      </c>
      <c r="T36">
        <v>8.9</v>
      </c>
      <c r="U36">
        <v>0.1</v>
      </c>
      <c r="V36">
        <v>0.1</v>
      </c>
      <c r="W36">
        <v>0.1</v>
      </c>
      <c r="X36">
        <v>0.1</v>
      </c>
      <c r="Y36">
        <v>0.5</v>
      </c>
      <c r="Z36">
        <v>2</v>
      </c>
      <c r="AA36">
        <v>0.1</v>
      </c>
      <c r="AB36">
        <v>5.0000000000000001E-3</v>
      </c>
      <c r="AC36">
        <v>3</v>
      </c>
      <c r="AD36">
        <v>2E-3</v>
      </c>
      <c r="AE36">
        <v>0.2</v>
      </c>
      <c r="AF36">
        <v>1</v>
      </c>
      <c r="AG36">
        <v>1</v>
      </c>
      <c r="AH36">
        <v>5</v>
      </c>
      <c r="AI36">
        <v>35</v>
      </c>
    </row>
    <row r="37" spans="1:35" x14ac:dyDescent="0.2">
      <c r="A37" s="1">
        <v>45148</v>
      </c>
      <c r="B37">
        <v>1074</v>
      </c>
      <c r="C37">
        <v>1039</v>
      </c>
      <c r="D37">
        <v>53</v>
      </c>
      <c r="E37">
        <v>7.7</v>
      </c>
      <c r="F37">
        <v>810</v>
      </c>
      <c r="G37">
        <v>2</v>
      </c>
      <c r="H37">
        <v>0.4</v>
      </c>
      <c r="I37">
        <v>0.2</v>
      </c>
      <c r="J37">
        <v>2.82</v>
      </c>
      <c r="K37">
        <v>100</v>
      </c>
      <c r="L37">
        <v>1438</v>
      </c>
      <c r="M37">
        <v>0.01</v>
      </c>
      <c r="N37">
        <v>7</v>
      </c>
      <c r="O37">
        <v>0.3</v>
      </c>
      <c r="P37">
        <v>1</v>
      </c>
      <c r="Q37">
        <v>1</v>
      </c>
      <c r="R37">
        <v>0.1</v>
      </c>
      <c r="S37">
        <v>0.5</v>
      </c>
      <c r="T37">
        <v>7</v>
      </c>
      <c r="U37">
        <v>0.1</v>
      </c>
      <c r="V37">
        <v>0.1</v>
      </c>
      <c r="W37">
        <v>0.1</v>
      </c>
      <c r="X37">
        <v>0.1</v>
      </c>
      <c r="Y37">
        <v>0.5</v>
      </c>
      <c r="Z37">
        <v>2</v>
      </c>
      <c r="AA37">
        <v>0.1</v>
      </c>
      <c r="AB37">
        <v>5.0000000000000001E-3</v>
      </c>
      <c r="AC37">
        <v>3</v>
      </c>
      <c r="AD37">
        <v>2E-3</v>
      </c>
      <c r="AE37">
        <v>0.2</v>
      </c>
      <c r="AF37">
        <v>1</v>
      </c>
      <c r="AG37">
        <v>1</v>
      </c>
      <c r="AH37">
        <v>5</v>
      </c>
    </row>
    <row r="38" spans="1:35" x14ac:dyDescent="0.2">
      <c r="A38" s="1">
        <v>45181</v>
      </c>
      <c r="B38">
        <v>1001</v>
      </c>
      <c r="C38">
        <v>962</v>
      </c>
      <c r="D38">
        <v>197</v>
      </c>
      <c r="E38">
        <v>7.4</v>
      </c>
      <c r="F38">
        <v>656</v>
      </c>
      <c r="G38">
        <v>2.8</v>
      </c>
      <c r="H38">
        <v>0.4</v>
      </c>
      <c r="I38">
        <v>2.93</v>
      </c>
      <c r="J38">
        <v>5.12</v>
      </c>
      <c r="K38">
        <v>100</v>
      </c>
      <c r="L38">
        <v>1128</v>
      </c>
      <c r="M38">
        <v>0.01</v>
      </c>
      <c r="N38">
        <v>7</v>
      </c>
      <c r="O38">
        <v>0.7</v>
      </c>
      <c r="P38">
        <v>1</v>
      </c>
      <c r="Q38">
        <v>1</v>
      </c>
      <c r="R38">
        <v>0.1</v>
      </c>
      <c r="S38">
        <v>0.5</v>
      </c>
      <c r="T38">
        <v>16.8</v>
      </c>
      <c r="U38">
        <v>0.1</v>
      </c>
      <c r="V38">
        <v>0.1</v>
      </c>
      <c r="W38">
        <v>0.1</v>
      </c>
      <c r="X38">
        <v>0.2</v>
      </c>
      <c r="Y38">
        <v>0.5</v>
      </c>
      <c r="Z38">
        <v>2</v>
      </c>
      <c r="AA38">
        <v>0.1</v>
      </c>
      <c r="AB38">
        <v>5.0000000000000001E-3</v>
      </c>
      <c r="AC38">
        <v>3</v>
      </c>
      <c r="AD38">
        <v>2E-3</v>
      </c>
      <c r="AE38">
        <v>0.2</v>
      </c>
      <c r="AF38">
        <v>1</v>
      </c>
      <c r="AG38">
        <v>1</v>
      </c>
      <c r="AH38">
        <v>5</v>
      </c>
      <c r="AI38">
        <v>53</v>
      </c>
    </row>
    <row r="39" spans="1:35" x14ac:dyDescent="0.2">
      <c r="A39" s="1">
        <v>45203</v>
      </c>
      <c r="B39">
        <v>945</v>
      </c>
      <c r="C39">
        <v>950</v>
      </c>
      <c r="D39">
        <v>91</v>
      </c>
      <c r="E39">
        <v>7.5</v>
      </c>
      <c r="F39">
        <v>804</v>
      </c>
      <c r="G39">
        <v>2</v>
      </c>
      <c r="H39">
        <v>0.4</v>
      </c>
      <c r="I39">
        <v>0.2</v>
      </c>
      <c r="J39">
        <v>4.97</v>
      </c>
      <c r="K39">
        <v>100</v>
      </c>
      <c r="L39">
        <v>1437</v>
      </c>
      <c r="M39">
        <v>0.01</v>
      </c>
      <c r="N39">
        <v>7</v>
      </c>
      <c r="O39">
        <v>0.6</v>
      </c>
      <c r="P39">
        <v>1</v>
      </c>
      <c r="Q39">
        <v>1</v>
      </c>
      <c r="R39">
        <v>0.1</v>
      </c>
      <c r="S39">
        <v>0.5</v>
      </c>
      <c r="T39">
        <v>15.3</v>
      </c>
      <c r="U39">
        <v>0.1</v>
      </c>
      <c r="V39">
        <v>0.7</v>
      </c>
      <c r="W39">
        <v>0.9</v>
      </c>
      <c r="X39">
        <v>6.6</v>
      </c>
      <c r="Y39">
        <v>0.5</v>
      </c>
      <c r="Z39">
        <v>2</v>
      </c>
      <c r="AA39">
        <v>0.1</v>
      </c>
      <c r="AB39">
        <v>5.0000000000000001E-3</v>
      </c>
      <c r="AC39">
        <v>3</v>
      </c>
      <c r="AD39">
        <v>2E-3</v>
      </c>
      <c r="AE39">
        <v>0.2</v>
      </c>
      <c r="AF39">
        <v>1</v>
      </c>
      <c r="AG39">
        <v>1</v>
      </c>
      <c r="AH39">
        <v>5</v>
      </c>
      <c r="AI39">
        <v>48</v>
      </c>
    </row>
    <row r="40" spans="1:35" x14ac:dyDescent="0.2">
      <c r="A40" s="1">
        <v>45244</v>
      </c>
      <c r="B40">
        <v>672</v>
      </c>
      <c r="C40">
        <v>647</v>
      </c>
      <c r="D40">
        <v>63</v>
      </c>
      <c r="E40">
        <v>7.7</v>
      </c>
      <c r="F40">
        <v>466</v>
      </c>
      <c r="G40">
        <v>2</v>
      </c>
      <c r="H40">
        <v>0.4</v>
      </c>
      <c r="I40">
        <v>0.2</v>
      </c>
      <c r="J40">
        <v>2.0699999999999998</v>
      </c>
      <c r="K40">
        <v>100</v>
      </c>
      <c r="L40">
        <v>755</v>
      </c>
      <c r="M40">
        <v>0.01</v>
      </c>
      <c r="N40">
        <v>4</v>
      </c>
      <c r="O40">
        <v>0.2</v>
      </c>
      <c r="P40">
        <v>1</v>
      </c>
      <c r="Q40">
        <v>1</v>
      </c>
      <c r="R40">
        <v>0.1</v>
      </c>
      <c r="S40">
        <v>0.7</v>
      </c>
      <c r="T40">
        <v>8.9</v>
      </c>
      <c r="U40">
        <v>0.1</v>
      </c>
      <c r="V40">
        <v>0.1</v>
      </c>
      <c r="W40">
        <v>0.1</v>
      </c>
      <c r="X40">
        <v>0.3</v>
      </c>
      <c r="Y40">
        <v>0.5</v>
      </c>
      <c r="Z40">
        <v>1</v>
      </c>
      <c r="AA40">
        <v>0.1</v>
      </c>
      <c r="AB40">
        <v>5.0000000000000001E-3</v>
      </c>
      <c r="AC40">
        <v>3</v>
      </c>
      <c r="AD40">
        <v>2E-3</v>
      </c>
      <c r="AE40">
        <v>0.2</v>
      </c>
      <c r="AF40">
        <v>1</v>
      </c>
      <c r="AG40">
        <v>1</v>
      </c>
      <c r="AH40">
        <v>5</v>
      </c>
      <c r="AI40">
        <v>47</v>
      </c>
    </row>
    <row r="41" spans="1:35" x14ac:dyDescent="0.2">
      <c r="A41" s="1">
        <v>45273</v>
      </c>
      <c r="B41">
        <v>758</v>
      </c>
      <c r="C41">
        <v>248</v>
      </c>
      <c r="D41">
        <v>210</v>
      </c>
      <c r="E41">
        <v>7.6</v>
      </c>
      <c r="F41">
        <v>430</v>
      </c>
      <c r="G41">
        <v>2</v>
      </c>
      <c r="H41">
        <v>0.4</v>
      </c>
      <c r="I41">
        <v>0.2</v>
      </c>
      <c r="J41">
        <v>2.65</v>
      </c>
      <c r="K41">
        <v>100</v>
      </c>
      <c r="L41">
        <v>728</v>
      </c>
      <c r="M41">
        <v>0.01</v>
      </c>
      <c r="N41">
        <v>4</v>
      </c>
      <c r="O41">
        <v>4.4000000000000004</v>
      </c>
      <c r="P41">
        <v>1</v>
      </c>
      <c r="Q41">
        <v>1</v>
      </c>
      <c r="R41">
        <v>0.1</v>
      </c>
      <c r="S41">
        <v>0.9</v>
      </c>
      <c r="T41">
        <v>17.2</v>
      </c>
      <c r="U41">
        <v>0.1</v>
      </c>
      <c r="V41">
        <v>0.1</v>
      </c>
      <c r="W41">
        <v>0.4</v>
      </c>
      <c r="X41">
        <v>2.5</v>
      </c>
      <c r="Y41">
        <v>0.5</v>
      </c>
      <c r="Z41">
        <v>1</v>
      </c>
      <c r="AA41">
        <v>0.1</v>
      </c>
      <c r="AB41">
        <v>5.0000000000000001E-3</v>
      </c>
      <c r="AC41">
        <v>3</v>
      </c>
      <c r="AD41">
        <v>2E-3</v>
      </c>
      <c r="AE41">
        <v>0.2</v>
      </c>
      <c r="AF41">
        <v>1</v>
      </c>
      <c r="AG41">
        <v>1</v>
      </c>
      <c r="AH41">
        <v>5</v>
      </c>
      <c r="AI41">
        <v>54</v>
      </c>
    </row>
    <row r="42" spans="1:35" x14ac:dyDescent="0.2">
      <c r="A42" s="1">
        <v>44949</v>
      </c>
      <c r="B42">
        <v>234</v>
      </c>
      <c r="C42">
        <v>212</v>
      </c>
      <c r="D42">
        <v>47</v>
      </c>
      <c r="E42">
        <v>7.5</v>
      </c>
      <c r="F42">
        <v>81.2</v>
      </c>
      <c r="G42">
        <v>2</v>
      </c>
      <c r="H42">
        <v>0.4</v>
      </c>
      <c r="I42">
        <v>0.2</v>
      </c>
      <c r="J42">
        <v>1</v>
      </c>
      <c r="K42">
        <v>100</v>
      </c>
      <c r="L42">
        <v>183</v>
      </c>
      <c r="M42">
        <v>0.01</v>
      </c>
      <c r="N42">
        <v>1</v>
      </c>
      <c r="O42">
        <v>0.2</v>
      </c>
      <c r="P42">
        <v>1</v>
      </c>
      <c r="Q42">
        <v>1</v>
      </c>
      <c r="R42">
        <v>0.1</v>
      </c>
      <c r="S42">
        <v>0.3</v>
      </c>
      <c r="T42">
        <v>12.1</v>
      </c>
      <c r="U42">
        <v>0.1</v>
      </c>
      <c r="V42">
        <v>0.1</v>
      </c>
      <c r="W42">
        <v>0.1</v>
      </c>
      <c r="X42">
        <v>0.1</v>
      </c>
      <c r="Y42">
        <v>0.5</v>
      </c>
      <c r="Z42">
        <v>1</v>
      </c>
      <c r="AA42">
        <v>0.1</v>
      </c>
      <c r="AB42">
        <v>5.0000000000000001E-3</v>
      </c>
      <c r="AC42">
        <v>3</v>
      </c>
      <c r="AD42">
        <v>2E-3</v>
      </c>
      <c r="AE42">
        <v>0.2</v>
      </c>
      <c r="AF42">
        <v>1</v>
      </c>
      <c r="AG42">
        <v>1</v>
      </c>
      <c r="AH42">
        <v>5</v>
      </c>
      <c r="AI42">
        <v>28</v>
      </c>
    </row>
    <row r="43" spans="1:35" x14ac:dyDescent="0.2">
      <c r="A43" s="1">
        <v>45000</v>
      </c>
      <c r="B43">
        <v>615</v>
      </c>
      <c r="C43">
        <v>592</v>
      </c>
      <c r="D43">
        <v>114</v>
      </c>
      <c r="E43">
        <v>7.7</v>
      </c>
      <c r="F43">
        <v>430</v>
      </c>
      <c r="G43">
        <v>2</v>
      </c>
      <c r="H43">
        <v>0.4</v>
      </c>
      <c r="I43">
        <v>0.2</v>
      </c>
      <c r="J43">
        <v>1.36</v>
      </c>
      <c r="K43">
        <v>100</v>
      </c>
      <c r="L43">
        <v>715</v>
      </c>
      <c r="M43">
        <v>0.01</v>
      </c>
      <c r="N43">
        <v>2</v>
      </c>
      <c r="O43">
        <v>1.1000000000000001</v>
      </c>
      <c r="P43">
        <v>1</v>
      </c>
      <c r="Q43">
        <v>1</v>
      </c>
      <c r="R43">
        <v>0.1</v>
      </c>
      <c r="S43">
        <v>0.5</v>
      </c>
      <c r="T43">
        <v>18.3</v>
      </c>
      <c r="U43">
        <v>0.1</v>
      </c>
      <c r="V43">
        <v>0.1</v>
      </c>
      <c r="W43">
        <v>0.3</v>
      </c>
      <c r="X43">
        <v>0.8</v>
      </c>
      <c r="Y43">
        <v>0.5</v>
      </c>
      <c r="Z43">
        <v>2</v>
      </c>
      <c r="AA43">
        <v>0.1</v>
      </c>
      <c r="AB43">
        <v>5.0000000000000001E-3</v>
      </c>
      <c r="AC43">
        <v>3</v>
      </c>
      <c r="AD43">
        <v>2E-3</v>
      </c>
      <c r="AE43">
        <v>0.2</v>
      </c>
      <c r="AF43">
        <v>1</v>
      </c>
      <c r="AG43">
        <v>1</v>
      </c>
      <c r="AH43">
        <v>5</v>
      </c>
      <c r="AI43">
        <v>31</v>
      </c>
    </row>
    <row r="44" spans="1:35" x14ac:dyDescent="0.2">
      <c r="A44" s="1">
        <v>45021</v>
      </c>
      <c r="B44">
        <v>321</v>
      </c>
      <c r="C44">
        <v>313</v>
      </c>
      <c r="D44">
        <v>40</v>
      </c>
      <c r="E44">
        <v>7.3</v>
      </c>
      <c r="F44">
        <v>215</v>
      </c>
      <c r="G44">
        <v>2</v>
      </c>
      <c r="H44">
        <v>0.4</v>
      </c>
      <c r="I44">
        <v>0.2</v>
      </c>
      <c r="J44">
        <v>1</v>
      </c>
      <c r="K44">
        <v>100</v>
      </c>
      <c r="L44">
        <v>393</v>
      </c>
      <c r="M44">
        <v>0.01</v>
      </c>
      <c r="N44">
        <v>1</v>
      </c>
      <c r="O44">
        <v>0.2</v>
      </c>
      <c r="P44">
        <v>1</v>
      </c>
      <c r="Q44">
        <v>1</v>
      </c>
      <c r="R44">
        <v>0.1</v>
      </c>
      <c r="S44">
        <v>0.3</v>
      </c>
      <c r="T44">
        <v>12</v>
      </c>
      <c r="U44">
        <v>0.1</v>
      </c>
      <c r="V44">
        <v>0.1</v>
      </c>
      <c r="W44">
        <v>0.1</v>
      </c>
      <c r="X44">
        <v>0.2</v>
      </c>
      <c r="Y44">
        <v>0.5</v>
      </c>
      <c r="Z44">
        <v>1</v>
      </c>
      <c r="AA44">
        <v>0.1</v>
      </c>
      <c r="AB44">
        <v>5.0000000000000001E-3</v>
      </c>
      <c r="AC44">
        <v>3</v>
      </c>
      <c r="AD44">
        <v>2E-3</v>
      </c>
      <c r="AE44">
        <v>0.2</v>
      </c>
      <c r="AF44">
        <v>1</v>
      </c>
      <c r="AG44">
        <v>1</v>
      </c>
      <c r="AH44">
        <v>5</v>
      </c>
    </row>
    <row r="45" spans="1:35" x14ac:dyDescent="0.2">
      <c r="A45" s="1">
        <v>45091</v>
      </c>
      <c r="B45">
        <v>502</v>
      </c>
      <c r="C45">
        <v>486</v>
      </c>
      <c r="D45">
        <v>89</v>
      </c>
      <c r="E45">
        <v>7.3</v>
      </c>
      <c r="F45">
        <v>302</v>
      </c>
      <c r="G45">
        <v>2</v>
      </c>
      <c r="H45">
        <v>0.4</v>
      </c>
      <c r="I45">
        <v>0.2</v>
      </c>
      <c r="J45">
        <v>1</v>
      </c>
      <c r="K45">
        <v>100</v>
      </c>
      <c r="L45">
        <v>623</v>
      </c>
      <c r="M45">
        <v>0.01</v>
      </c>
      <c r="N45">
        <v>3</v>
      </c>
      <c r="O45">
        <v>0.2</v>
      </c>
      <c r="P45">
        <v>1</v>
      </c>
      <c r="Q45">
        <v>1</v>
      </c>
      <c r="R45">
        <v>0.1</v>
      </c>
      <c r="S45">
        <v>0.4</v>
      </c>
      <c r="T45">
        <v>16.2</v>
      </c>
      <c r="U45">
        <v>0.1</v>
      </c>
      <c r="V45">
        <v>0.1</v>
      </c>
      <c r="W45">
        <v>0.1</v>
      </c>
      <c r="X45">
        <v>0.1</v>
      </c>
      <c r="Y45">
        <v>0.5</v>
      </c>
      <c r="Z45">
        <v>2</v>
      </c>
      <c r="AA45">
        <v>0.1</v>
      </c>
      <c r="AB45">
        <v>5.0000000000000001E-3</v>
      </c>
      <c r="AC45">
        <v>3</v>
      </c>
      <c r="AD45">
        <v>2E-3</v>
      </c>
      <c r="AE45">
        <v>0.2</v>
      </c>
      <c r="AF45">
        <v>1</v>
      </c>
      <c r="AG45">
        <v>1</v>
      </c>
      <c r="AH45">
        <v>5</v>
      </c>
    </row>
    <row r="46" spans="1:35" x14ac:dyDescent="0.2">
      <c r="A46" s="1">
        <v>45112</v>
      </c>
      <c r="B46">
        <v>1020</v>
      </c>
      <c r="C46">
        <v>823</v>
      </c>
      <c r="D46">
        <v>159</v>
      </c>
      <c r="E46">
        <v>7.5</v>
      </c>
      <c r="F46">
        <v>490</v>
      </c>
      <c r="G46">
        <v>2</v>
      </c>
      <c r="H46">
        <v>0.4</v>
      </c>
      <c r="I46">
        <v>0.85</v>
      </c>
      <c r="J46">
        <v>1</v>
      </c>
      <c r="K46">
        <v>100</v>
      </c>
      <c r="L46">
        <v>1042</v>
      </c>
      <c r="M46">
        <v>0.01</v>
      </c>
      <c r="N46">
        <v>3</v>
      </c>
      <c r="O46">
        <v>0.2</v>
      </c>
      <c r="P46">
        <v>1</v>
      </c>
      <c r="Q46">
        <v>1</v>
      </c>
      <c r="R46">
        <v>0.1</v>
      </c>
      <c r="S46">
        <v>0.3</v>
      </c>
      <c r="T46">
        <v>11.8</v>
      </c>
      <c r="U46">
        <v>0.1</v>
      </c>
      <c r="V46">
        <v>0.1</v>
      </c>
      <c r="W46">
        <v>0.1</v>
      </c>
      <c r="X46">
        <v>0.1</v>
      </c>
      <c r="Y46">
        <v>0.5</v>
      </c>
      <c r="Z46">
        <v>3</v>
      </c>
      <c r="AA46">
        <v>0.1</v>
      </c>
      <c r="AB46">
        <v>5.0000000000000001E-3</v>
      </c>
      <c r="AC46">
        <v>3</v>
      </c>
      <c r="AD46">
        <v>2E-3</v>
      </c>
      <c r="AE46">
        <v>0.2</v>
      </c>
      <c r="AF46">
        <v>1</v>
      </c>
      <c r="AG46">
        <v>1</v>
      </c>
      <c r="AH46">
        <v>5</v>
      </c>
      <c r="AI46">
        <v>193</v>
      </c>
    </row>
    <row r="47" spans="1:35" x14ac:dyDescent="0.2">
      <c r="A47" s="1">
        <v>45176</v>
      </c>
      <c r="B47">
        <v>870</v>
      </c>
      <c r="C47">
        <v>806</v>
      </c>
      <c r="D47">
        <v>226</v>
      </c>
      <c r="E47">
        <v>7.9</v>
      </c>
      <c r="F47">
        <v>656</v>
      </c>
      <c r="G47">
        <v>2</v>
      </c>
      <c r="H47">
        <v>0.4</v>
      </c>
      <c r="I47">
        <v>0.39</v>
      </c>
      <c r="J47">
        <v>4.79</v>
      </c>
      <c r="K47">
        <v>100</v>
      </c>
      <c r="L47">
        <v>1050</v>
      </c>
      <c r="M47">
        <v>0.01</v>
      </c>
      <c r="N47">
        <v>1</v>
      </c>
      <c r="O47">
        <v>3.1</v>
      </c>
      <c r="P47">
        <v>1</v>
      </c>
      <c r="Q47">
        <v>1</v>
      </c>
      <c r="R47">
        <v>0.1</v>
      </c>
      <c r="S47">
        <v>0.7</v>
      </c>
      <c r="T47">
        <v>28.4</v>
      </c>
      <c r="U47">
        <v>0.1</v>
      </c>
      <c r="V47">
        <v>0.3</v>
      </c>
      <c r="W47">
        <v>0.5</v>
      </c>
      <c r="X47">
        <v>1.2</v>
      </c>
      <c r="Y47">
        <v>0.5</v>
      </c>
      <c r="Z47">
        <v>1</v>
      </c>
      <c r="AA47">
        <v>0.1</v>
      </c>
      <c r="AB47">
        <v>5.0000000000000001E-3</v>
      </c>
      <c r="AC47">
        <v>3</v>
      </c>
      <c r="AD47">
        <v>2E-3</v>
      </c>
      <c r="AE47">
        <v>0.2</v>
      </c>
      <c r="AF47">
        <v>1</v>
      </c>
      <c r="AG47">
        <v>1</v>
      </c>
      <c r="AH47">
        <v>5</v>
      </c>
      <c r="AI47">
        <v>47</v>
      </c>
    </row>
    <row r="48" spans="1:35" x14ac:dyDescent="0.2">
      <c r="A48" s="1">
        <v>45203</v>
      </c>
      <c r="B48">
        <v>568</v>
      </c>
      <c r="C48">
        <v>537</v>
      </c>
      <c r="D48">
        <v>111</v>
      </c>
      <c r="E48">
        <v>7.7</v>
      </c>
      <c r="F48">
        <v>362</v>
      </c>
      <c r="G48">
        <v>2</v>
      </c>
      <c r="H48">
        <v>1.2</v>
      </c>
      <c r="I48">
        <v>0.2</v>
      </c>
      <c r="J48">
        <v>2.0699999999999998</v>
      </c>
      <c r="K48">
        <v>100</v>
      </c>
      <c r="L48">
        <v>656</v>
      </c>
      <c r="M48">
        <v>0.01</v>
      </c>
      <c r="N48">
        <v>2</v>
      </c>
      <c r="O48">
        <v>0.6</v>
      </c>
      <c r="P48">
        <v>1</v>
      </c>
      <c r="Q48">
        <v>1</v>
      </c>
      <c r="R48">
        <v>0.1</v>
      </c>
      <c r="S48">
        <v>0.3</v>
      </c>
      <c r="T48">
        <v>14.6</v>
      </c>
      <c r="U48">
        <v>0.1</v>
      </c>
      <c r="V48">
        <v>0.1</v>
      </c>
      <c r="W48">
        <v>1.8</v>
      </c>
      <c r="X48">
        <v>1.1000000000000001</v>
      </c>
      <c r="Y48">
        <v>0.5</v>
      </c>
      <c r="Z48">
        <v>1</v>
      </c>
      <c r="AA48">
        <v>0.1</v>
      </c>
      <c r="AB48">
        <v>5.0000000000000001E-3</v>
      </c>
      <c r="AC48">
        <v>3</v>
      </c>
      <c r="AD48">
        <v>2E-3</v>
      </c>
      <c r="AE48">
        <v>0.2</v>
      </c>
      <c r="AF48">
        <v>1</v>
      </c>
      <c r="AG48">
        <v>1</v>
      </c>
      <c r="AH48">
        <v>5</v>
      </c>
      <c r="AI48">
        <v>102</v>
      </c>
    </row>
    <row r="49" spans="1:35" x14ac:dyDescent="0.2">
      <c r="A49" s="1">
        <v>45001</v>
      </c>
      <c r="B49">
        <v>1337</v>
      </c>
      <c r="C49">
        <v>1329</v>
      </c>
      <c r="D49">
        <v>27</v>
      </c>
      <c r="E49">
        <v>7.6</v>
      </c>
      <c r="F49">
        <v>764</v>
      </c>
      <c r="G49">
        <v>2</v>
      </c>
      <c r="H49">
        <v>0.4</v>
      </c>
      <c r="I49">
        <v>0.2</v>
      </c>
      <c r="J49">
        <v>4.21</v>
      </c>
      <c r="K49">
        <v>100</v>
      </c>
      <c r="L49">
        <v>1031</v>
      </c>
      <c r="M49">
        <v>0.01</v>
      </c>
      <c r="N49">
        <v>3</v>
      </c>
      <c r="O49">
        <v>0.2</v>
      </c>
      <c r="P49">
        <v>1</v>
      </c>
      <c r="Q49">
        <v>1</v>
      </c>
      <c r="R49">
        <v>0.1</v>
      </c>
      <c r="S49">
        <v>0.3</v>
      </c>
      <c r="T49">
        <v>6.6</v>
      </c>
      <c r="U49">
        <v>0.1</v>
      </c>
      <c r="V49">
        <v>0.1</v>
      </c>
      <c r="W49">
        <v>0.1</v>
      </c>
      <c r="X49">
        <v>0.2</v>
      </c>
      <c r="Y49">
        <v>0.5</v>
      </c>
      <c r="Z49">
        <v>3</v>
      </c>
      <c r="AA49">
        <v>0.1</v>
      </c>
      <c r="AB49">
        <v>5.0000000000000001E-3</v>
      </c>
      <c r="AC49">
        <v>3</v>
      </c>
      <c r="AD49">
        <v>2E-3</v>
      </c>
      <c r="AE49">
        <v>0.2</v>
      </c>
      <c r="AF49">
        <v>1</v>
      </c>
      <c r="AG49">
        <v>1</v>
      </c>
      <c r="AH49">
        <v>5</v>
      </c>
      <c r="AI49">
        <v>69</v>
      </c>
    </row>
    <row r="50" spans="1:35" x14ac:dyDescent="0.2">
      <c r="A50" s="1">
        <v>45215</v>
      </c>
      <c r="B50">
        <v>1805</v>
      </c>
      <c r="C50">
        <v>1680</v>
      </c>
      <c r="D50">
        <v>501</v>
      </c>
      <c r="E50">
        <v>7.6</v>
      </c>
      <c r="F50">
        <v>990</v>
      </c>
      <c r="G50">
        <v>2</v>
      </c>
      <c r="H50">
        <v>0.4</v>
      </c>
      <c r="I50">
        <v>0.2</v>
      </c>
      <c r="J50">
        <v>5.73</v>
      </c>
      <c r="K50">
        <v>100</v>
      </c>
      <c r="L50">
        <v>1470</v>
      </c>
      <c r="M50">
        <v>0.01</v>
      </c>
      <c r="N50">
        <v>4</v>
      </c>
      <c r="O50">
        <v>0.6</v>
      </c>
      <c r="P50">
        <v>1</v>
      </c>
      <c r="Q50">
        <v>1</v>
      </c>
      <c r="R50">
        <v>0.1</v>
      </c>
      <c r="S50">
        <v>0.4</v>
      </c>
      <c r="T50">
        <v>11.8</v>
      </c>
      <c r="U50">
        <v>0.1</v>
      </c>
      <c r="V50">
        <v>0.1</v>
      </c>
      <c r="W50">
        <v>0.2</v>
      </c>
      <c r="X50">
        <v>0.3</v>
      </c>
      <c r="Y50">
        <v>0.5</v>
      </c>
      <c r="Z50">
        <v>2</v>
      </c>
      <c r="AA50">
        <v>0.1</v>
      </c>
      <c r="AB50">
        <v>5.0000000000000001E-3</v>
      </c>
      <c r="AC50">
        <v>3</v>
      </c>
      <c r="AD50">
        <v>2E-3</v>
      </c>
      <c r="AE50">
        <v>0.2</v>
      </c>
      <c r="AF50">
        <v>1</v>
      </c>
      <c r="AG50">
        <v>1</v>
      </c>
      <c r="AH50">
        <v>5</v>
      </c>
      <c r="AI50">
        <v>355</v>
      </c>
    </row>
    <row r="51" spans="1:35" x14ac:dyDescent="0.2">
      <c r="A51" s="1">
        <v>45090</v>
      </c>
      <c r="B51">
        <v>909</v>
      </c>
      <c r="C51">
        <v>867</v>
      </c>
      <c r="D51">
        <v>128</v>
      </c>
      <c r="E51">
        <v>7.8</v>
      </c>
      <c r="F51">
        <v>836</v>
      </c>
      <c r="G51">
        <v>2</v>
      </c>
      <c r="H51">
        <v>0.4</v>
      </c>
      <c r="I51">
        <v>0.2</v>
      </c>
      <c r="J51">
        <v>3.66</v>
      </c>
      <c r="K51">
        <v>100</v>
      </c>
      <c r="L51">
        <v>988</v>
      </c>
      <c r="M51">
        <v>0.01</v>
      </c>
      <c r="N51">
        <v>2</v>
      </c>
      <c r="O51">
        <v>0.2</v>
      </c>
      <c r="P51">
        <v>1</v>
      </c>
      <c r="Q51">
        <v>1</v>
      </c>
      <c r="R51">
        <v>0.1</v>
      </c>
      <c r="S51">
        <v>0.5</v>
      </c>
      <c r="T51">
        <v>17.5</v>
      </c>
      <c r="U51">
        <v>0.1</v>
      </c>
      <c r="V51">
        <v>0.1</v>
      </c>
      <c r="W51">
        <v>0.1</v>
      </c>
      <c r="X51">
        <v>0.3</v>
      </c>
      <c r="Y51">
        <v>0.5</v>
      </c>
      <c r="Z51">
        <v>1</v>
      </c>
      <c r="AA51">
        <v>0.1</v>
      </c>
      <c r="AB51">
        <v>5.0000000000000001E-3</v>
      </c>
      <c r="AC51">
        <v>3</v>
      </c>
      <c r="AD51">
        <v>2E-3</v>
      </c>
      <c r="AE51">
        <v>0.2</v>
      </c>
      <c r="AF51">
        <v>1</v>
      </c>
      <c r="AG51">
        <v>1</v>
      </c>
      <c r="AH51">
        <v>5</v>
      </c>
      <c r="AI51">
        <v>51</v>
      </c>
    </row>
    <row r="52" spans="1:35" x14ac:dyDescent="0.2">
      <c r="A52" s="1">
        <v>45169</v>
      </c>
      <c r="B52">
        <v>1208</v>
      </c>
      <c r="C52">
        <v>1188</v>
      </c>
      <c r="D52">
        <v>100</v>
      </c>
      <c r="E52">
        <v>7.7</v>
      </c>
      <c r="F52">
        <v>1180</v>
      </c>
      <c r="G52">
        <v>2</v>
      </c>
      <c r="H52">
        <v>0.4</v>
      </c>
      <c r="I52">
        <v>0.2</v>
      </c>
      <c r="J52">
        <v>7.9</v>
      </c>
      <c r="K52">
        <v>100</v>
      </c>
      <c r="L52">
        <v>1223</v>
      </c>
      <c r="M52">
        <v>0.01</v>
      </c>
      <c r="N52">
        <v>1</v>
      </c>
      <c r="O52">
        <v>0.4</v>
      </c>
      <c r="P52">
        <v>1</v>
      </c>
      <c r="Q52">
        <v>1</v>
      </c>
      <c r="R52">
        <v>0.1</v>
      </c>
      <c r="S52">
        <v>0.5</v>
      </c>
      <c r="T52">
        <v>17.399999999999999</v>
      </c>
      <c r="U52">
        <v>0.1</v>
      </c>
      <c r="V52">
        <v>0.3</v>
      </c>
      <c r="W52">
        <v>4.5999999999999996</v>
      </c>
      <c r="X52">
        <v>0.9</v>
      </c>
      <c r="Y52">
        <v>0.5</v>
      </c>
      <c r="Z52">
        <v>1</v>
      </c>
      <c r="AA52">
        <v>0.1</v>
      </c>
      <c r="AB52">
        <v>5.0000000000000001E-3</v>
      </c>
      <c r="AC52">
        <v>3</v>
      </c>
      <c r="AD52">
        <v>2E-3</v>
      </c>
      <c r="AE52">
        <v>0.2</v>
      </c>
      <c r="AF52">
        <v>1</v>
      </c>
      <c r="AG52">
        <v>1</v>
      </c>
      <c r="AH52">
        <v>5</v>
      </c>
      <c r="AI52">
        <v>64</v>
      </c>
    </row>
    <row r="53" spans="1:35" x14ac:dyDescent="0.2">
      <c r="A53" s="1">
        <v>45174</v>
      </c>
      <c r="B53">
        <v>1271</v>
      </c>
      <c r="C53">
        <v>1275</v>
      </c>
      <c r="D53">
        <v>109</v>
      </c>
      <c r="E53">
        <v>7.7</v>
      </c>
      <c r="F53">
        <v>880</v>
      </c>
      <c r="G53">
        <v>2</v>
      </c>
      <c r="H53">
        <v>0.4</v>
      </c>
      <c r="I53">
        <v>0.2</v>
      </c>
      <c r="J53">
        <v>4.6399999999999997</v>
      </c>
      <c r="K53">
        <v>100</v>
      </c>
      <c r="L53">
        <v>1088</v>
      </c>
      <c r="M53">
        <v>0.01</v>
      </c>
      <c r="N53">
        <v>1</v>
      </c>
      <c r="O53">
        <v>0.3</v>
      </c>
      <c r="P53">
        <v>1</v>
      </c>
      <c r="Q53">
        <v>1</v>
      </c>
      <c r="R53">
        <v>0.1</v>
      </c>
      <c r="S53">
        <v>0.5</v>
      </c>
      <c r="T53">
        <v>19.7</v>
      </c>
      <c r="U53">
        <v>0.1</v>
      </c>
      <c r="V53">
        <v>0.1</v>
      </c>
      <c r="W53">
        <v>0.1</v>
      </c>
      <c r="X53">
        <v>0.2</v>
      </c>
      <c r="Y53">
        <v>0.5</v>
      </c>
      <c r="Z53">
        <v>1</v>
      </c>
      <c r="AA53">
        <v>0.1</v>
      </c>
      <c r="AB53">
        <v>5.0000000000000001E-3</v>
      </c>
      <c r="AC53">
        <v>3</v>
      </c>
      <c r="AD53">
        <v>2E-3</v>
      </c>
      <c r="AE53">
        <v>0.2</v>
      </c>
      <c r="AF53">
        <v>1</v>
      </c>
      <c r="AG53">
        <v>1</v>
      </c>
      <c r="AH53">
        <v>5</v>
      </c>
      <c r="AI53">
        <v>92</v>
      </c>
    </row>
    <row r="54" spans="1:35" x14ac:dyDescent="0.2">
      <c r="A54" s="1">
        <v>45204</v>
      </c>
      <c r="B54">
        <v>1139</v>
      </c>
      <c r="C54">
        <v>1092</v>
      </c>
      <c r="D54">
        <v>96</v>
      </c>
      <c r="E54">
        <v>7.5</v>
      </c>
      <c r="F54">
        <v>1360</v>
      </c>
      <c r="G54">
        <v>2</v>
      </c>
      <c r="H54">
        <v>0.4</v>
      </c>
      <c r="I54">
        <v>0.2</v>
      </c>
      <c r="J54">
        <v>7.54</v>
      </c>
      <c r="K54">
        <v>100</v>
      </c>
      <c r="L54">
        <v>1288</v>
      </c>
      <c r="M54">
        <v>0.01</v>
      </c>
      <c r="O54">
        <v>1</v>
      </c>
      <c r="R54">
        <v>0.1</v>
      </c>
      <c r="S54">
        <v>0.5</v>
      </c>
      <c r="T54">
        <v>25.4</v>
      </c>
      <c r="U54">
        <v>0.1</v>
      </c>
      <c r="V54">
        <v>0.1</v>
      </c>
      <c r="W54">
        <v>0.4</v>
      </c>
      <c r="X54">
        <v>0.8</v>
      </c>
      <c r="Y54">
        <v>0.5</v>
      </c>
      <c r="AA54">
        <v>0.1</v>
      </c>
      <c r="AB54">
        <v>5.0000000000000001E-3</v>
      </c>
      <c r="AD54">
        <v>2E-3</v>
      </c>
      <c r="AE54">
        <v>0.2</v>
      </c>
      <c r="AH54">
        <v>5</v>
      </c>
      <c r="AI54">
        <v>51</v>
      </c>
    </row>
    <row r="55" spans="1:35" x14ac:dyDescent="0.2">
      <c r="A55" s="1">
        <v>44949</v>
      </c>
      <c r="B55">
        <v>2860</v>
      </c>
      <c r="C55">
        <v>2879</v>
      </c>
      <c r="D55">
        <v>22</v>
      </c>
      <c r="E55">
        <v>8.1</v>
      </c>
      <c r="F55">
        <v>900</v>
      </c>
      <c r="G55">
        <v>2</v>
      </c>
      <c r="H55">
        <v>0.4</v>
      </c>
      <c r="I55">
        <v>0.2</v>
      </c>
      <c r="J55">
        <v>6.01</v>
      </c>
      <c r="K55">
        <v>100</v>
      </c>
      <c r="L55">
        <v>820</v>
      </c>
      <c r="M55">
        <v>0.01</v>
      </c>
      <c r="N55">
        <v>4</v>
      </c>
      <c r="O55">
        <v>1.5</v>
      </c>
      <c r="P55">
        <v>1</v>
      </c>
      <c r="Q55">
        <v>1</v>
      </c>
      <c r="R55">
        <v>0.4</v>
      </c>
      <c r="S55">
        <v>0.2</v>
      </c>
      <c r="T55">
        <v>11.7</v>
      </c>
      <c r="U55">
        <v>0.1</v>
      </c>
      <c r="V55">
        <v>0.1</v>
      </c>
      <c r="W55">
        <v>0.1</v>
      </c>
      <c r="X55">
        <v>1.2</v>
      </c>
      <c r="Y55">
        <v>0.5</v>
      </c>
      <c r="Z55">
        <v>1</v>
      </c>
      <c r="AA55">
        <v>0.1</v>
      </c>
      <c r="AB55">
        <v>5.0000000000000001E-3</v>
      </c>
      <c r="AC55">
        <v>3</v>
      </c>
      <c r="AD55">
        <v>2E-3</v>
      </c>
      <c r="AE55">
        <v>0.2</v>
      </c>
      <c r="AF55">
        <v>1</v>
      </c>
      <c r="AG55">
        <v>1</v>
      </c>
      <c r="AH55">
        <v>5</v>
      </c>
      <c r="AI55">
        <v>103</v>
      </c>
    </row>
    <row r="56" spans="1:35" x14ac:dyDescent="0.2">
      <c r="A56" s="1">
        <v>45250</v>
      </c>
      <c r="B56">
        <v>3884</v>
      </c>
      <c r="C56">
        <v>3884</v>
      </c>
      <c r="D56">
        <v>44</v>
      </c>
      <c r="E56">
        <v>8.1999999999999993</v>
      </c>
      <c r="F56">
        <v>1540</v>
      </c>
      <c r="G56">
        <v>2</v>
      </c>
      <c r="H56">
        <v>0.4</v>
      </c>
      <c r="I56">
        <v>0.2</v>
      </c>
      <c r="J56">
        <v>11.35</v>
      </c>
      <c r="K56">
        <v>100</v>
      </c>
      <c r="L56">
        <v>1661</v>
      </c>
      <c r="M56">
        <v>0.01</v>
      </c>
      <c r="N56">
        <v>6</v>
      </c>
      <c r="O56">
        <v>1.7</v>
      </c>
      <c r="P56">
        <v>1</v>
      </c>
      <c r="Q56">
        <v>1</v>
      </c>
      <c r="R56">
        <v>0.8</v>
      </c>
      <c r="S56">
        <v>0.4</v>
      </c>
      <c r="T56">
        <v>21.8</v>
      </c>
      <c r="U56">
        <v>0.1</v>
      </c>
      <c r="V56">
        <v>0.2</v>
      </c>
      <c r="W56">
        <v>0.1</v>
      </c>
      <c r="X56">
        <v>0.3</v>
      </c>
      <c r="Y56">
        <v>0.5</v>
      </c>
      <c r="Z56">
        <v>1</v>
      </c>
      <c r="AA56">
        <v>0.1</v>
      </c>
      <c r="AB56">
        <v>5.0000000000000001E-3</v>
      </c>
      <c r="AC56">
        <v>3</v>
      </c>
      <c r="AD56">
        <v>2E-3</v>
      </c>
      <c r="AE56">
        <v>0.2</v>
      </c>
      <c r="AF56">
        <v>1</v>
      </c>
      <c r="AG56">
        <v>1</v>
      </c>
      <c r="AH56">
        <v>5</v>
      </c>
      <c r="AI56">
        <v>149</v>
      </c>
    </row>
    <row r="57" spans="1:35" x14ac:dyDescent="0.2">
      <c r="A57" s="1">
        <v>45278</v>
      </c>
      <c r="B57">
        <v>3128</v>
      </c>
      <c r="C57">
        <v>3128</v>
      </c>
      <c r="D57">
        <v>28</v>
      </c>
      <c r="E57">
        <v>7.7</v>
      </c>
      <c r="F57">
        <v>1320</v>
      </c>
      <c r="G57">
        <v>2</v>
      </c>
      <c r="H57">
        <v>0.4</v>
      </c>
      <c r="I57">
        <v>0.2</v>
      </c>
      <c r="J57">
        <v>6.97</v>
      </c>
      <c r="K57">
        <v>100</v>
      </c>
      <c r="L57">
        <v>1417</v>
      </c>
      <c r="M57">
        <v>0.01</v>
      </c>
      <c r="N57">
        <v>3</v>
      </c>
      <c r="O57">
        <v>1.4</v>
      </c>
      <c r="P57">
        <v>1</v>
      </c>
      <c r="Q57">
        <v>1</v>
      </c>
      <c r="R57">
        <v>0.7</v>
      </c>
      <c r="S57">
        <v>0.2</v>
      </c>
      <c r="T57">
        <v>4.5999999999999996</v>
      </c>
      <c r="U57">
        <v>0.1</v>
      </c>
      <c r="V57">
        <v>0.2</v>
      </c>
      <c r="W57">
        <v>0.1</v>
      </c>
      <c r="X57">
        <v>0.2</v>
      </c>
      <c r="Y57">
        <v>0.5</v>
      </c>
      <c r="Z57">
        <v>1</v>
      </c>
      <c r="AA57">
        <v>0.1</v>
      </c>
      <c r="AB57">
        <v>5.0000000000000001E-3</v>
      </c>
      <c r="AC57">
        <v>3</v>
      </c>
      <c r="AD57">
        <v>2E-3</v>
      </c>
      <c r="AE57">
        <v>0.2</v>
      </c>
      <c r="AF57">
        <v>1</v>
      </c>
      <c r="AG57">
        <v>1</v>
      </c>
      <c r="AH57">
        <v>5</v>
      </c>
      <c r="AI57">
        <v>88</v>
      </c>
    </row>
    <row r="58" spans="1:35" x14ac:dyDescent="0.2">
      <c r="A58" s="1">
        <v>44964</v>
      </c>
      <c r="B58">
        <v>4086</v>
      </c>
      <c r="C58">
        <v>4205</v>
      </c>
      <c r="D58">
        <v>34</v>
      </c>
      <c r="E58">
        <v>7.9</v>
      </c>
      <c r="F58">
        <v>2090</v>
      </c>
      <c r="G58">
        <v>2</v>
      </c>
      <c r="H58">
        <v>0.4</v>
      </c>
      <c r="I58">
        <v>0.94</v>
      </c>
      <c r="J58">
        <v>14.59</v>
      </c>
      <c r="K58">
        <v>100</v>
      </c>
      <c r="L58">
        <v>2774</v>
      </c>
      <c r="M58">
        <v>0.01</v>
      </c>
      <c r="N58">
        <v>22</v>
      </c>
      <c r="O58">
        <v>0.7</v>
      </c>
      <c r="P58">
        <v>1</v>
      </c>
      <c r="Q58">
        <v>1</v>
      </c>
      <c r="R58">
        <v>0.7</v>
      </c>
      <c r="S58">
        <v>0.1</v>
      </c>
      <c r="T58">
        <v>10.1</v>
      </c>
      <c r="U58">
        <v>0.1</v>
      </c>
      <c r="V58">
        <v>0.6</v>
      </c>
      <c r="W58">
        <v>0.1</v>
      </c>
      <c r="X58">
        <v>0.4</v>
      </c>
      <c r="Y58">
        <v>0.5</v>
      </c>
      <c r="Z58">
        <v>1</v>
      </c>
      <c r="AA58">
        <v>0.1</v>
      </c>
      <c r="AB58">
        <v>5.0000000000000001E-3</v>
      </c>
      <c r="AC58">
        <v>3</v>
      </c>
      <c r="AD58">
        <v>2E-3</v>
      </c>
      <c r="AE58">
        <v>0.2</v>
      </c>
      <c r="AF58">
        <v>1</v>
      </c>
      <c r="AG58">
        <v>1</v>
      </c>
      <c r="AH58">
        <v>5</v>
      </c>
      <c r="AI58">
        <v>201</v>
      </c>
    </row>
    <row r="59" spans="1:35" x14ac:dyDescent="0.2">
      <c r="A59" s="1">
        <v>44978</v>
      </c>
      <c r="B59">
        <v>1114</v>
      </c>
      <c r="C59">
        <v>909</v>
      </c>
      <c r="D59">
        <v>447</v>
      </c>
      <c r="E59">
        <v>7.4</v>
      </c>
      <c r="F59">
        <v>652</v>
      </c>
      <c r="G59">
        <v>2</v>
      </c>
      <c r="H59">
        <v>0.4</v>
      </c>
      <c r="I59">
        <v>0.2</v>
      </c>
      <c r="J59">
        <v>1.07</v>
      </c>
      <c r="K59">
        <v>100</v>
      </c>
      <c r="L59">
        <v>841</v>
      </c>
      <c r="M59">
        <v>0.01</v>
      </c>
      <c r="N59">
        <v>5</v>
      </c>
      <c r="O59">
        <v>4</v>
      </c>
      <c r="P59">
        <v>1</v>
      </c>
      <c r="Q59">
        <v>1</v>
      </c>
      <c r="R59">
        <v>0.1</v>
      </c>
      <c r="S59">
        <v>0.7</v>
      </c>
      <c r="T59">
        <v>22.5</v>
      </c>
      <c r="U59">
        <v>0.1</v>
      </c>
      <c r="V59">
        <v>0.2</v>
      </c>
      <c r="W59">
        <v>0.1</v>
      </c>
      <c r="X59">
        <v>2.2999999999999998</v>
      </c>
      <c r="Y59">
        <v>0.5</v>
      </c>
      <c r="Z59">
        <v>1</v>
      </c>
      <c r="AA59">
        <v>0.1</v>
      </c>
      <c r="AB59">
        <v>5.0000000000000001E-3</v>
      </c>
      <c r="AC59">
        <v>3</v>
      </c>
      <c r="AD59">
        <v>2E-3</v>
      </c>
      <c r="AE59">
        <v>0.2</v>
      </c>
      <c r="AF59">
        <v>1</v>
      </c>
      <c r="AG59">
        <v>1</v>
      </c>
      <c r="AH59">
        <v>5</v>
      </c>
      <c r="AI59">
        <v>225</v>
      </c>
    </row>
    <row r="60" spans="1:35" x14ac:dyDescent="0.2">
      <c r="A60" s="1">
        <v>45021</v>
      </c>
      <c r="B60">
        <v>460</v>
      </c>
      <c r="C60">
        <v>460</v>
      </c>
      <c r="D60">
        <v>50</v>
      </c>
      <c r="E60">
        <v>7.5</v>
      </c>
      <c r="F60">
        <v>404</v>
      </c>
      <c r="G60">
        <v>2</v>
      </c>
      <c r="H60">
        <v>1.4</v>
      </c>
      <c r="I60">
        <v>0.47</v>
      </c>
      <c r="J60">
        <v>1.2</v>
      </c>
      <c r="K60">
        <v>100</v>
      </c>
      <c r="L60">
        <v>516</v>
      </c>
      <c r="M60">
        <v>0.01</v>
      </c>
      <c r="N60">
        <v>3</v>
      </c>
      <c r="O60">
        <v>0.3</v>
      </c>
      <c r="P60">
        <v>1</v>
      </c>
      <c r="Q60">
        <v>1</v>
      </c>
      <c r="R60">
        <v>0.1</v>
      </c>
      <c r="S60">
        <v>0.3</v>
      </c>
      <c r="T60">
        <v>15.3</v>
      </c>
      <c r="U60">
        <v>0.1</v>
      </c>
      <c r="V60">
        <v>0.1</v>
      </c>
      <c r="W60">
        <v>0.1</v>
      </c>
      <c r="X60">
        <v>0.8</v>
      </c>
      <c r="Y60">
        <v>0.5</v>
      </c>
      <c r="Z60">
        <v>1</v>
      </c>
      <c r="AA60">
        <v>0.1</v>
      </c>
      <c r="AB60">
        <v>5.0000000000000001E-3</v>
      </c>
      <c r="AC60">
        <v>3</v>
      </c>
      <c r="AD60">
        <v>2E-3</v>
      </c>
      <c r="AE60">
        <v>0.2</v>
      </c>
      <c r="AF60">
        <v>1</v>
      </c>
      <c r="AG60">
        <v>1</v>
      </c>
      <c r="AH60">
        <v>5</v>
      </c>
    </row>
    <row r="61" spans="1:35" x14ac:dyDescent="0.2">
      <c r="A61" s="1">
        <v>44985</v>
      </c>
      <c r="B61">
        <v>1508</v>
      </c>
      <c r="C61">
        <v>994</v>
      </c>
      <c r="D61">
        <v>1762</v>
      </c>
      <c r="E61">
        <v>7.6</v>
      </c>
      <c r="F61">
        <v>736</v>
      </c>
      <c r="G61">
        <v>2</v>
      </c>
      <c r="H61">
        <v>0.4</v>
      </c>
      <c r="I61">
        <v>0.2</v>
      </c>
      <c r="J61">
        <v>4.26</v>
      </c>
      <c r="K61">
        <v>100</v>
      </c>
      <c r="L61">
        <v>1696</v>
      </c>
      <c r="M61">
        <v>0.01</v>
      </c>
      <c r="N61">
        <v>3</v>
      </c>
      <c r="O61">
        <v>4.9000000000000004</v>
      </c>
      <c r="P61">
        <v>1</v>
      </c>
      <c r="Q61">
        <v>1</v>
      </c>
      <c r="R61">
        <v>0.1</v>
      </c>
      <c r="S61">
        <v>0.7</v>
      </c>
      <c r="T61">
        <v>38.1</v>
      </c>
      <c r="U61">
        <v>0.1</v>
      </c>
      <c r="V61">
        <v>0.1</v>
      </c>
      <c r="W61">
        <v>0.8</v>
      </c>
      <c r="X61">
        <v>1.8</v>
      </c>
      <c r="Y61">
        <v>0.5</v>
      </c>
      <c r="Z61">
        <v>3</v>
      </c>
      <c r="AA61">
        <v>0.1</v>
      </c>
      <c r="AB61">
        <v>5.0000000000000001E-3</v>
      </c>
      <c r="AC61">
        <v>3</v>
      </c>
      <c r="AD61">
        <v>2E-3</v>
      </c>
      <c r="AE61">
        <v>0.2</v>
      </c>
      <c r="AF61">
        <v>1</v>
      </c>
      <c r="AG61">
        <v>1</v>
      </c>
      <c r="AH61">
        <v>5</v>
      </c>
      <c r="AI61">
        <v>148</v>
      </c>
    </row>
    <row r="62" spans="1:35" x14ac:dyDescent="0.2">
      <c r="A62" s="1">
        <v>45125</v>
      </c>
      <c r="B62">
        <v>770</v>
      </c>
      <c r="C62">
        <v>733</v>
      </c>
      <c r="D62">
        <v>88</v>
      </c>
      <c r="E62">
        <v>8.1</v>
      </c>
      <c r="F62">
        <v>549</v>
      </c>
      <c r="G62">
        <v>2</v>
      </c>
      <c r="H62">
        <v>0.4</v>
      </c>
      <c r="I62">
        <v>0.2</v>
      </c>
      <c r="J62">
        <v>1.01</v>
      </c>
      <c r="K62">
        <v>100</v>
      </c>
      <c r="L62">
        <v>1419</v>
      </c>
      <c r="M62">
        <v>0.01</v>
      </c>
      <c r="N62">
        <v>3</v>
      </c>
      <c r="O62">
        <v>0.2</v>
      </c>
      <c r="P62">
        <v>1</v>
      </c>
      <c r="Q62">
        <v>1</v>
      </c>
      <c r="R62">
        <v>0.1</v>
      </c>
      <c r="S62">
        <v>0.1</v>
      </c>
      <c r="T62">
        <v>7.3</v>
      </c>
      <c r="U62">
        <v>0.1</v>
      </c>
      <c r="V62">
        <v>0.1</v>
      </c>
      <c r="W62">
        <v>0.1</v>
      </c>
      <c r="X62">
        <v>0.2</v>
      </c>
      <c r="Y62">
        <v>0.5</v>
      </c>
      <c r="Z62">
        <v>2</v>
      </c>
      <c r="AA62">
        <v>0.1</v>
      </c>
      <c r="AB62">
        <v>5.0000000000000001E-3</v>
      </c>
      <c r="AC62">
        <v>3</v>
      </c>
      <c r="AD62">
        <v>2E-3</v>
      </c>
      <c r="AE62">
        <v>0.2</v>
      </c>
      <c r="AF62">
        <v>1</v>
      </c>
      <c r="AG62">
        <v>1</v>
      </c>
      <c r="AH62">
        <v>5</v>
      </c>
      <c r="AI62">
        <v>47</v>
      </c>
    </row>
    <row r="63" spans="1:35" x14ac:dyDescent="0.2">
      <c r="A63" s="1">
        <v>45180</v>
      </c>
      <c r="B63">
        <v>944</v>
      </c>
      <c r="C63">
        <v>794</v>
      </c>
      <c r="D63">
        <v>314</v>
      </c>
      <c r="E63">
        <v>7.6</v>
      </c>
      <c r="F63">
        <v>751</v>
      </c>
      <c r="G63">
        <v>2</v>
      </c>
      <c r="H63">
        <v>0.4</v>
      </c>
      <c r="I63">
        <v>0.2</v>
      </c>
      <c r="J63">
        <v>7.73</v>
      </c>
      <c r="K63">
        <v>100</v>
      </c>
      <c r="L63">
        <v>1712</v>
      </c>
      <c r="M63">
        <v>0.01</v>
      </c>
      <c r="N63">
        <v>3</v>
      </c>
      <c r="O63">
        <v>0.4</v>
      </c>
      <c r="P63">
        <v>1</v>
      </c>
      <c r="Q63">
        <v>1</v>
      </c>
      <c r="R63">
        <v>0.1</v>
      </c>
      <c r="S63">
        <v>0.4</v>
      </c>
      <c r="T63">
        <v>11.7</v>
      </c>
      <c r="U63">
        <v>0.1</v>
      </c>
      <c r="V63">
        <v>0.1</v>
      </c>
      <c r="W63">
        <v>0.2</v>
      </c>
      <c r="X63">
        <v>1.2</v>
      </c>
      <c r="Y63">
        <v>0.5</v>
      </c>
      <c r="Z63">
        <v>3</v>
      </c>
      <c r="AA63">
        <v>0.1</v>
      </c>
      <c r="AB63">
        <v>5.0000000000000001E-3</v>
      </c>
      <c r="AC63">
        <v>3</v>
      </c>
      <c r="AD63">
        <v>2E-3</v>
      </c>
      <c r="AE63">
        <v>0.2</v>
      </c>
      <c r="AF63">
        <v>4</v>
      </c>
      <c r="AG63">
        <v>1</v>
      </c>
      <c r="AH63">
        <v>5</v>
      </c>
    </row>
    <row r="64" spans="1:35" x14ac:dyDescent="0.2">
      <c r="A64" s="1">
        <v>45203</v>
      </c>
      <c r="B64">
        <v>696</v>
      </c>
      <c r="C64">
        <v>688</v>
      </c>
      <c r="D64">
        <v>121</v>
      </c>
      <c r="E64">
        <v>7.5</v>
      </c>
      <c r="F64">
        <v>660</v>
      </c>
      <c r="G64">
        <v>5.2</v>
      </c>
      <c r="H64">
        <v>0.4</v>
      </c>
      <c r="I64">
        <v>5.31</v>
      </c>
      <c r="J64">
        <v>2.17</v>
      </c>
      <c r="K64">
        <v>100</v>
      </c>
      <c r="L64">
        <v>1606</v>
      </c>
      <c r="M64">
        <v>0.01</v>
      </c>
      <c r="N64">
        <v>2</v>
      </c>
      <c r="O64">
        <v>0.6</v>
      </c>
      <c r="P64">
        <v>1</v>
      </c>
      <c r="Q64">
        <v>1</v>
      </c>
      <c r="R64">
        <v>0.1</v>
      </c>
      <c r="S64">
        <v>0.3</v>
      </c>
      <c r="T64">
        <v>16.899999999999999</v>
      </c>
      <c r="U64">
        <v>0.1</v>
      </c>
      <c r="V64">
        <v>0.1</v>
      </c>
      <c r="W64">
        <v>0.3</v>
      </c>
      <c r="X64">
        <v>0.4</v>
      </c>
      <c r="Y64">
        <v>0.5</v>
      </c>
      <c r="Z64">
        <v>4</v>
      </c>
      <c r="AA64">
        <v>0.1</v>
      </c>
      <c r="AB64">
        <v>5.0000000000000001E-3</v>
      </c>
      <c r="AC64">
        <v>3</v>
      </c>
      <c r="AD64">
        <v>2E-3</v>
      </c>
      <c r="AE64">
        <v>0.2</v>
      </c>
      <c r="AF64">
        <v>1</v>
      </c>
      <c r="AG64">
        <v>1</v>
      </c>
      <c r="AH64">
        <v>5</v>
      </c>
      <c r="AI64">
        <v>47</v>
      </c>
    </row>
    <row r="65" spans="1:35" x14ac:dyDescent="0.2">
      <c r="A65" s="1">
        <v>44932</v>
      </c>
      <c r="B65">
        <v>276</v>
      </c>
      <c r="C65">
        <v>238</v>
      </c>
      <c r="D65">
        <v>64</v>
      </c>
      <c r="E65">
        <v>8.3000000000000007</v>
      </c>
      <c r="F65">
        <v>89.1</v>
      </c>
      <c r="G65">
        <v>2</v>
      </c>
      <c r="H65">
        <v>0.4</v>
      </c>
      <c r="I65">
        <v>0.2</v>
      </c>
      <c r="J65">
        <v>1.4</v>
      </c>
      <c r="K65">
        <v>100</v>
      </c>
      <c r="L65">
        <v>77</v>
      </c>
      <c r="M65">
        <v>0.01</v>
      </c>
      <c r="N65">
        <v>1</v>
      </c>
      <c r="O65">
        <v>0.4</v>
      </c>
      <c r="P65">
        <v>1</v>
      </c>
      <c r="Q65">
        <v>1</v>
      </c>
      <c r="R65">
        <v>0.1</v>
      </c>
      <c r="S65">
        <v>0.1</v>
      </c>
      <c r="T65">
        <v>0.9</v>
      </c>
      <c r="U65">
        <v>0.1</v>
      </c>
      <c r="V65">
        <v>0.1</v>
      </c>
      <c r="W65">
        <v>0.1</v>
      </c>
      <c r="X65">
        <v>0.4</v>
      </c>
      <c r="Y65">
        <v>0.5</v>
      </c>
      <c r="Z65">
        <v>1</v>
      </c>
      <c r="AA65">
        <v>0.1</v>
      </c>
      <c r="AB65">
        <v>5.0000000000000001E-3</v>
      </c>
      <c r="AC65">
        <v>3</v>
      </c>
      <c r="AD65">
        <v>2E-3</v>
      </c>
      <c r="AE65">
        <v>0.2</v>
      </c>
      <c r="AF65">
        <v>1</v>
      </c>
      <c r="AG65">
        <v>1</v>
      </c>
      <c r="AH65">
        <v>5</v>
      </c>
    </row>
    <row r="66" spans="1:35" x14ac:dyDescent="0.2">
      <c r="A66" s="1">
        <v>44963</v>
      </c>
      <c r="B66">
        <v>2038</v>
      </c>
      <c r="C66">
        <v>1991</v>
      </c>
      <c r="D66">
        <v>82</v>
      </c>
      <c r="E66">
        <v>8</v>
      </c>
      <c r="F66">
        <v>913</v>
      </c>
      <c r="G66">
        <v>2</v>
      </c>
      <c r="H66">
        <v>0.4</v>
      </c>
      <c r="I66">
        <v>0.2</v>
      </c>
      <c r="J66">
        <v>6.03</v>
      </c>
      <c r="K66">
        <v>100</v>
      </c>
      <c r="L66">
        <v>866</v>
      </c>
      <c r="M66">
        <v>0.01</v>
      </c>
      <c r="N66">
        <v>6</v>
      </c>
      <c r="O66">
        <v>0.2</v>
      </c>
      <c r="P66">
        <v>1</v>
      </c>
      <c r="Q66">
        <v>1</v>
      </c>
      <c r="R66">
        <v>0.2</v>
      </c>
      <c r="S66">
        <v>0.2</v>
      </c>
      <c r="T66">
        <v>2.9</v>
      </c>
      <c r="U66">
        <v>0.1</v>
      </c>
      <c r="V66">
        <v>0.2</v>
      </c>
      <c r="W66">
        <v>0.2</v>
      </c>
      <c r="X66">
        <v>0.4</v>
      </c>
      <c r="Y66">
        <v>0.5</v>
      </c>
      <c r="Z66">
        <v>1</v>
      </c>
      <c r="AA66">
        <v>0.1</v>
      </c>
      <c r="AB66">
        <v>5.0000000000000001E-3</v>
      </c>
      <c r="AC66">
        <v>3</v>
      </c>
      <c r="AD66">
        <v>2E-3</v>
      </c>
      <c r="AE66">
        <v>0.2</v>
      </c>
      <c r="AF66">
        <v>1</v>
      </c>
      <c r="AG66">
        <v>1</v>
      </c>
      <c r="AH66">
        <v>5</v>
      </c>
      <c r="AI66">
        <v>100</v>
      </c>
    </row>
    <row r="67" spans="1:35" x14ac:dyDescent="0.2">
      <c r="A67" s="1">
        <v>44992</v>
      </c>
      <c r="B67">
        <v>2728</v>
      </c>
      <c r="C67">
        <v>2590</v>
      </c>
      <c r="D67">
        <v>497</v>
      </c>
      <c r="E67">
        <v>8</v>
      </c>
      <c r="F67">
        <v>1740</v>
      </c>
      <c r="G67">
        <v>2</v>
      </c>
      <c r="H67">
        <v>0.4</v>
      </c>
      <c r="I67">
        <v>0.2</v>
      </c>
      <c r="J67">
        <v>26.42</v>
      </c>
      <c r="K67">
        <v>100</v>
      </c>
      <c r="L67">
        <v>1968</v>
      </c>
      <c r="M67">
        <v>0.01</v>
      </c>
      <c r="N67">
        <v>6</v>
      </c>
      <c r="O67">
        <v>0.7</v>
      </c>
      <c r="P67">
        <v>1</v>
      </c>
      <c r="Q67">
        <v>1</v>
      </c>
      <c r="R67">
        <v>0.3</v>
      </c>
      <c r="S67">
        <v>0.5</v>
      </c>
      <c r="T67">
        <v>8.6</v>
      </c>
      <c r="U67">
        <v>0.1</v>
      </c>
      <c r="V67">
        <v>0.2</v>
      </c>
      <c r="W67">
        <v>0.5</v>
      </c>
      <c r="X67">
        <v>1.9</v>
      </c>
      <c r="Y67">
        <v>0.5</v>
      </c>
      <c r="Z67">
        <v>1</v>
      </c>
      <c r="AA67">
        <v>0.1</v>
      </c>
      <c r="AB67">
        <v>5.0000000000000001E-3</v>
      </c>
      <c r="AC67">
        <v>3</v>
      </c>
      <c r="AD67">
        <v>2E-3</v>
      </c>
      <c r="AE67">
        <v>0.2</v>
      </c>
      <c r="AF67">
        <v>1</v>
      </c>
      <c r="AG67">
        <v>1</v>
      </c>
      <c r="AH67">
        <v>5</v>
      </c>
      <c r="AI67">
        <v>200</v>
      </c>
    </row>
    <row r="68" spans="1:35" x14ac:dyDescent="0.2">
      <c r="A68" s="1">
        <v>45020</v>
      </c>
      <c r="B68">
        <v>1878</v>
      </c>
      <c r="C68">
        <v>1862</v>
      </c>
      <c r="D68">
        <v>240</v>
      </c>
      <c r="E68">
        <v>8</v>
      </c>
      <c r="F68">
        <v>1380</v>
      </c>
      <c r="G68">
        <v>2</v>
      </c>
      <c r="H68">
        <v>0.4</v>
      </c>
      <c r="I68">
        <v>0.32</v>
      </c>
      <c r="J68">
        <v>9.2100000000000009</v>
      </c>
      <c r="K68">
        <v>100</v>
      </c>
      <c r="L68">
        <v>1390</v>
      </c>
      <c r="M68">
        <v>0.01</v>
      </c>
      <c r="N68">
        <v>6</v>
      </c>
      <c r="O68">
        <v>1.2</v>
      </c>
      <c r="P68">
        <v>1</v>
      </c>
      <c r="Q68">
        <v>1</v>
      </c>
      <c r="R68">
        <v>0.1</v>
      </c>
      <c r="S68">
        <v>0.3</v>
      </c>
      <c r="T68">
        <v>10.1</v>
      </c>
      <c r="U68">
        <v>0.1</v>
      </c>
      <c r="V68">
        <v>0.2</v>
      </c>
      <c r="W68">
        <v>0.1</v>
      </c>
      <c r="X68">
        <v>0.3</v>
      </c>
      <c r="Y68">
        <v>0.5</v>
      </c>
      <c r="Z68">
        <v>1</v>
      </c>
      <c r="AA68">
        <v>0.1</v>
      </c>
      <c r="AB68">
        <v>5.0000000000000001E-3</v>
      </c>
      <c r="AC68">
        <v>3</v>
      </c>
      <c r="AD68">
        <v>2E-3</v>
      </c>
      <c r="AE68">
        <v>0.2</v>
      </c>
      <c r="AF68">
        <v>1</v>
      </c>
      <c r="AG68">
        <v>1</v>
      </c>
      <c r="AH68">
        <v>5</v>
      </c>
    </row>
    <row r="69" spans="1:35" x14ac:dyDescent="0.2">
      <c r="A69" s="1">
        <v>45057</v>
      </c>
      <c r="B69">
        <v>3963</v>
      </c>
      <c r="C69">
        <v>3445</v>
      </c>
      <c r="D69">
        <v>370</v>
      </c>
      <c r="E69">
        <v>8</v>
      </c>
      <c r="F69">
        <v>2020</v>
      </c>
      <c r="G69">
        <v>2</v>
      </c>
      <c r="H69">
        <v>0.4</v>
      </c>
      <c r="I69">
        <v>0.2</v>
      </c>
      <c r="J69">
        <v>16.8</v>
      </c>
      <c r="K69">
        <v>100</v>
      </c>
      <c r="L69">
        <v>1908</v>
      </c>
      <c r="M69">
        <v>0.01</v>
      </c>
      <c r="N69">
        <v>7</v>
      </c>
      <c r="O69">
        <v>0.7</v>
      </c>
      <c r="P69">
        <v>1</v>
      </c>
      <c r="Q69">
        <v>1</v>
      </c>
      <c r="R69">
        <v>0.4</v>
      </c>
      <c r="S69">
        <v>0.2</v>
      </c>
      <c r="T69">
        <v>4</v>
      </c>
      <c r="U69">
        <v>0.1</v>
      </c>
      <c r="V69">
        <v>0.3</v>
      </c>
      <c r="W69">
        <v>0.1</v>
      </c>
      <c r="X69">
        <v>1.4</v>
      </c>
      <c r="Y69">
        <v>0.5</v>
      </c>
      <c r="Z69">
        <v>1</v>
      </c>
      <c r="AA69">
        <v>0.1</v>
      </c>
      <c r="AB69">
        <v>5.0000000000000001E-3</v>
      </c>
      <c r="AC69">
        <v>3</v>
      </c>
      <c r="AD69">
        <v>2E-3</v>
      </c>
      <c r="AE69">
        <v>0.2</v>
      </c>
      <c r="AF69">
        <v>1</v>
      </c>
      <c r="AG69">
        <v>1</v>
      </c>
      <c r="AH69">
        <v>5</v>
      </c>
      <c r="AI69">
        <v>332</v>
      </c>
    </row>
    <row r="70" spans="1:35" x14ac:dyDescent="0.2">
      <c r="A70" s="1">
        <v>45090</v>
      </c>
      <c r="B70">
        <v>2540</v>
      </c>
      <c r="C70">
        <v>2343</v>
      </c>
      <c r="D70">
        <v>258</v>
      </c>
      <c r="E70">
        <v>8.4</v>
      </c>
      <c r="F70">
        <v>1540</v>
      </c>
      <c r="G70">
        <v>6.4</v>
      </c>
      <c r="H70">
        <v>0.4</v>
      </c>
      <c r="I70">
        <v>6.47</v>
      </c>
      <c r="J70">
        <v>13.72</v>
      </c>
      <c r="K70">
        <v>100</v>
      </c>
      <c r="L70">
        <v>1798</v>
      </c>
      <c r="M70">
        <v>0.01</v>
      </c>
      <c r="N70">
        <v>7</v>
      </c>
      <c r="O70">
        <v>0.9</v>
      </c>
      <c r="P70">
        <v>1</v>
      </c>
      <c r="Q70">
        <v>1</v>
      </c>
      <c r="R70">
        <v>0.3</v>
      </c>
      <c r="S70">
        <v>0.3</v>
      </c>
      <c r="T70">
        <v>10.1</v>
      </c>
      <c r="U70">
        <v>0.1</v>
      </c>
      <c r="V70">
        <v>0.2</v>
      </c>
      <c r="W70">
        <v>0.1</v>
      </c>
      <c r="X70">
        <v>0.6</v>
      </c>
      <c r="Y70">
        <v>0.5</v>
      </c>
      <c r="Z70">
        <v>1</v>
      </c>
      <c r="AA70">
        <v>0.1</v>
      </c>
      <c r="AB70">
        <v>5.0000000000000001E-3</v>
      </c>
      <c r="AC70">
        <v>3</v>
      </c>
      <c r="AD70">
        <v>2E-3</v>
      </c>
      <c r="AE70">
        <v>0.2</v>
      </c>
      <c r="AF70">
        <v>1</v>
      </c>
      <c r="AG70">
        <v>1</v>
      </c>
      <c r="AH70">
        <v>5</v>
      </c>
    </row>
    <row r="71" spans="1:35" x14ac:dyDescent="0.2">
      <c r="A71" s="1">
        <v>45110</v>
      </c>
      <c r="B71">
        <v>2153</v>
      </c>
      <c r="C71">
        <v>2114</v>
      </c>
      <c r="D71">
        <v>48</v>
      </c>
      <c r="E71">
        <v>8.1999999999999993</v>
      </c>
      <c r="F71">
        <v>1480</v>
      </c>
      <c r="G71">
        <v>2.2000000000000002</v>
      </c>
      <c r="H71">
        <v>1.22</v>
      </c>
      <c r="I71">
        <v>0.98</v>
      </c>
      <c r="J71">
        <v>10.08</v>
      </c>
      <c r="K71">
        <v>100</v>
      </c>
      <c r="L71">
        <v>1393</v>
      </c>
      <c r="M71">
        <v>0.01</v>
      </c>
      <c r="N71">
        <v>6</v>
      </c>
      <c r="O71">
        <v>0.2</v>
      </c>
      <c r="P71">
        <v>1</v>
      </c>
      <c r="Q71">
        <v>1</v>
      </c>
      <c r="R71">
        <v>0.2</v>
      </c>
      <c r="S71">
        <v>0.1</v>
      </c>
      <c r="T71">
        <v>3.7</v>
      </c>
      <c r="U71">
        <v>0.1</v>
      </c>
      <c r="V71">
        <v>0.2</v>
      </c>
      <c r="W71">
        <v>0.1</v>
      </c>
      <c r="X71">
        <v>0.1</v>
      </c>
      <c r="Y71">
        <v>0.5</v>
      </c>
      <c r="Z71">
        <v>1</v>
      </c>
      <c r="AA71">
        <v>0.1</v>
      </c>
      <c r="AB71">
        <v>5.0000000000000001E-3</v>
      </c>
      <c r="AC71">
        <v>3</v>
      </c>
      <c r="AD71">
        <v>2E-3</v>
      </c>
      <c r="AE71">
        <v>0.2</v>
      </c>
      <c r="AF71">
        <v>1</v>
      </c>
      <c r="AG71">
        <v>1</v>
      </c>
      <c r="AH71">
        <v>5</v>
      </c>
    </row>
    <row r="72" spans="1:35" x14ac:dyDescent="0.2">
      <c r="A72" s="1">
        <v>45139</v>
      </c>
      <c r="B72">
        <v>2909</v>
      </c>
      <c r="C72">
        <v>2634</v>
      </c>
      <c r="D72">
        <v>823</v>
      </c>
      <c r="E72">
        <v>8.3000000000000007</v>
      </c>
      <c r="F72">
        <v>1730</v>
      </c>
      <c r="G72">
        <v>2</v>
      </c>
      <c r="H72">
        <v>0.4</v>
      </c>
      <c r="I72">
        <v>0.2</v>
      </c>
      <c r="J72">
        <v>12.11</v>
      </c>
      <c r="K72">
        <v>100</v>
      </c>
      <c r="L72">
        <v>1613</v>
      </c>
      <c r="M72">
        <v>0.01</v>
      </c>
      <c r="N72">
        <v>5</v>
      </c>
      <c r="O72">
        <v>4</v>
      </c>
      <c r="P72">
        <v>1</v>
      </c>
      <c r="Q72">
        <v>1</v>
      </c>
      <c r="R72">
        <v>0.3</v>
      </c>
      <c r="S72">
        <v>0.8</v>
      </c>
      <c r="T72">
        <v>50.7</v>
      </c>
      <c r="U72">
        <v>0.1</v>
      </c>
      <c r="V72">
        <v>0.2</v>
      </c>
      <c r="W72">
        <v>0.2</v>
      </c>
      <c r="X72">
        <v>8.1</v>
      </c>
      <c r="Y72">
        <v>0.5</v>
      </c>
      <c r="Z72">
        <v>1</v>
      </c>
      <c r="AA72">
        <v>0.1</v>
      </c>
      <c r="AB72">
        <v>5.0000000000000001E-3</v>
      </c>
      <c r="AC72">
        <v>3</v>
      </c>
      <c r="AD72">
        <v>2E-3</v>
      </c>
      <c r="AE72">
        <v>0.2</v>
      </c>
      <c r="AF72">
        <v>1</v>
      </c>
      <c r="AG72">
        <v>1</v>
      </c>
      <c r="AH72">
        <v>5</v>
      </c>
      <c r="AI72">
        <v>224</v>
      </c>
    </row>
    <row r="73" spans="1:35" x14ac:dyDescent="0.2">
      <c r="A73" s="1">
        <v>45176</v>
      </c>
      <c r="B73">
        <v>2088</v>
      </c>
      <c r="C73">
        <v>2028</v>
      </c>
      <c r="D73">
        <v>143</v>
      </c>
      <c r="E73">
        <v>8.3000000000000007</v>
      </c>
      <c r="F73">
        <v>1290</v>
      </c>
      <c r="G73">
        <v>2</v>
      </c>
      <c r="H73">
        <v>0.4</v>
      </c>
      <c r="I73">
        <v>0.2</v>
      </c>
      <c r="J73">
        <v>11.54</v>
      </c>
      <c r="K73">
        <v>100</v>
      </c>
      <c r="L73">
        <v>1364</v>
      </c>
      <c r="M73">
        <v>0.01</v>
      </c>
      <c r="N73">
        <v>1</v>
      </c>
      <c r="O73">
        <v>0.5</v>
      </c>
      <c r="P73">
        <v>1</v>
      </c>
      <c r="Q73">
        <v>1</v>
      </c>
      <c r="R73">
        <v>0.2</v>
      </c>
      <c r="S73">
        <v>0.2</v>
      </c>
      <c r="T73">
        <v>10.9</v>
      </c>
      <c r="U73">
        <v>0.1</v>
      </c>
      <c r="V73">
        <v>0.2</v>
      </c>
      <c r="W73">
        <v>0.1</v>
      </c>
      <c r="X73">
        <v>0.2</v>
      </c>
      <c r="Y73">
        <v>0.5</v>
      </c>
      <c r="Z73">
        <v>1</v>
      </c>
      <c r="AA73">
        <v>0.1</v>
      </c>
      <c r="AB73">
        <v>5.0000000000000001E-3</v>
      </c>
      <c r="AC73">
        <v>3</v>
      </c>
      <c r="AD73">
        <v>2E-3</v>
      </c>
      <c r="AE73">
        <v>0.2</v>
      </c>
      <c r="AF73">
        <v>1</v>
      </c>
      <c r="AG73">
        <v>1</v>
      </c>
      <c r="AH73">
        <v>5</v>
      </c>
      <c r="AI73">
        <v>104</v>
      </c>
    </row>
    <row r="74" spans="1:35" x14ac:dyDescent="0.2">
      <c r="A74" s="1">
        <v>45203</v>
      </c>
      <c r="B74">
        <v>1866</v>
      </c>
      <c r="C74">
        <v>1447</v>
      </c>
      <c r="D74">
        <v>681</v>
      </c>
      <c r="E74">
        <v>8.4</v>
      </c>
      <c r="F74">
        <v>1200</v>
      </c>
      <c r="G74">
        <v>2</v>
      </c>
      <c r="H74">
        <v>0.4</v>
      </c>
      <c r="I74">
        <v>0.2</v>
      </c>
      <c r="J74">
        <v>10.94</v>
      </c>
      <c r="K74">
        <v>100</v>
      </c>
      <c r="L74">
        <v>1072</v>
      </c>
      <c r="M74">
        <v>0.01</v>
      </c>
      <c r="N74">
        <v>4</v>
      </c>
      <c r="O74">
        <v>1.4</v>
      </c>
      <c r="P74">
        <v>1</v>
      </c>
      <c r="Q74">
        <v>1</v>
      </c>
      <c r="R74">
        <v>0.1</v>
      </c>
      <c r="S74">
        <v>0.3</v>
      </c>
      <c r="T74">
        <v>12.1</v>
      </c>
      <c r="U74">
        <v>0.1</v>
      </c>
      <c r="V74">
        <v>0.1</v>
      </c>
      <c r="W74">
        <v>0.6</v>
      </c>
      <c r="X74">
        <v>1.9</v>
      </c>
      <c r="Y74">
        <v>0.5</v>
      </c>
      <c r="Z74">
        <v>1</v>
      </c>
      <c r="AA74">
        <v>0.1</v>
      </c>
      <c r="AB74">
        <v>5.0000000000000001E-3</v>
      </c>
      <c r="AC74">
        <v>3</v>
      </c>
      <c r="AD74">
        <v>2E-3</v>
      </c>
      <c r="AE74">
        <v>0.2</v>
      </c>
      <c r="AF74">
        <v>1</v>
      </c>
      <c r="AG74">
        <v>1</v>
      </c>
      <c r="AH74">
        <v>5</v>
      </c>
      <c r="AI74">
        <v>118</v>
      </c>
    </row>
    <row r="75" spans="1:35" x14ac:dyDescent="0.2">
      <c r="A75" s="1">
        <v>45239</v>
      </c>
      <c r="B75">
        <v>1987</v>
      </c>
      <c r="C75">
        <v>2035</v>
      </c>
      <c r="D75">
        <v>41</v>
      </c>
      <c r="E75">
        <v>8.1</v>
      </c>
      <c r="F75">
        <v>2050</v>
      </c>
      <c r="G75">
        <v>2</v>
      </c>
      <c r="H75">
        <v>0.4</v>
      </c>
      <c r="I75">
        <v>0.2</v>
      </c>
      <c r="J75">
        <v>13.42</v>
      </c>
      <c r="K75">
        <v>100</v>
      </c>
      <c r="L75">
        <v>1784</v>
      </c>
      <c r="M75">
        <v>0.01</v>
      </c>
      <c r="N75">
        <v>6</v>
      </c>
      <c r="O75">
        <v>0.2</v>
      </c>
      <c r="P75">
        <v>1</v>
      </c>
      <c r="Q75">
        <v>1</v>
      </c>
      <c r="R75">
        <v>0.2</v>
      </c>
      <c r="S75">
        <v>0.1</v>
      </c>
      <c r="T75">
        <v>5.2</v>
      </c>
      <c r="U75">
        <v>0.1</v>
      </c>
      <c r="V75">
        <v>0.2</v>
      </c>
      <c r="W75">
        <v>0.1</v>
      </c>
      <c r="X75">
        <v>0.1</v>
      </c>
      <c r="Y75">
        <v>0.5</v>
      </c>
      <c r="Z75">
        <v>1</v>
      </c>
      <c r="AA75">
        <v>0.1</v>
      </c>
      <c r="AB75">
        <v>5.0000000000000001E-3</v>
      </c>
      <c r="AC75">
        <v>3</v>
      </c>
      <c r="AD75">
        <v>2E-3</v>
      </c>
      <c r="AE75">
        <v>0.2</v>
      </c>
      <c r="AF75">
        <v>1</v>
      </c>
      <c r="AG75">
        <v>1</v>
      </c>
      <c r="AH75">
        <v>5</v>
      </c>
      <c r="AI75">
        <v>97</v>
      </c>
    </row>
    <row r="76" spans="1:35" x14ac:dyDescent="0.2">
      <c r="A76" s="1">
        <v>45278</v>
      </c>
      <c r="B76">
        <v>1743</v>
      </c>
      <c r="C76">
        <v>1679</v>
      </c>
      <c r="D76">
        <v>41</v>
      </c>
      <c r="E76">
        <v>8</v>
      </c>
      <c r="F76">
        <v>1230</v>
      </c>
      <c r="G76">
        <v>2</v>
      </c>
      <c r="H76">
        <v>0.4</v>
      </c>
      <c r="I76">
        <v>0.2</v>
      </c>
      <c r="J76">
        <v>8.81</v>
      </c>
      <c r="K76">
        <v>100</v>
      </c>
      <c r="L76">
        <v>1199</v>
      </c>
      <c r="M76">
        <v>0.01</v>
      </c>
      <c r="N76">
        <v>5</v>
      </c>
      <c r="O76">
        <v>0.4</v>
      </c>
      <c r="P76">
        <v>1</v>
      </c>
      <c r="Q76">
        <v>1</v>
      </c>
      <c r="R76">
        <v>0.1</v>
      </c>
      <c r="S76">
        <v>0.2</v>
      </c>
      <c r="T76">
        <v>10.8</v>
      </c>
      <c r="U76">
        <v>0.1</v>
      </c>
      <c r="V76">
        <v>0.2</v>
      </c>
      <c r="W76">
        <v>0.1</v>
      </c>
      <c r="X76">
        <v>0.3</v>
      </c>
      <c r="Y76">
        <v>0.5</v>
      </c>
      <c r="Z76">
        <v>1</v>
      </c>
      <c r="AA76">
        <v>0.1</v>
      </c>
      <c r="AB76">
        <v>5.0000000000000001E-3</v>
      </c>
      <c r="AC76">
        <v>3</v>
      </c>
      <c r="AD76">
        <v>2E-3</v>
      </c>
      <c r="AE76">
        <v>0.2</v>
      </c>
      <c r="AF76">
        <v>1</v>
      </c>
      <c r="AG76">
        <v>1</v>
      </c>
      <c r="AH76">
        <v>5</v>
      </c>
      <c r="AI76">
        <v>87</v>
      </c>
    </row>
    <row r="79" spans="1:35" ht="15" x14ac:dyDescent="0.25">
      <c r="A79" s="2" t="s">
        <v>85</v>
      </c>
      <c r="B79">
        <f>MIN(B2:B76)</f>
        <v>234</v>
      </c>
      <c r="C79">
        <f t="shared" ref="C79:AI79" si="0">MIN(C2:C76)</f>
        <v>212</v>
      </c>
      <c r="D79">
        <f t="shared" si="0"/>
        <v>12</v>
      </c>
      <c r="E79">
        <f t="shared" si="0"/>
        <v>7.3</v>
      </c>
      <c r="F79">
        <f t="shared" si="0"/>
        <v>81.2</v>
      </c>
      <c r="G79">
        <f t="shared" si="0"/>
        <v>2</v>
      </c>
      <c r="H79">
        <f t="shared" si="0"/>
        <v>0.4</v>
      </c>
      <c r="I79">
        <f t="shared" si="0"/>
        <v>0.2</v>
      </c>
      <c r="J79">
        <f t="shared" si="0"/>
        <v>1</v>
      </c>
      <c r="K79">
        <f t="shared" si="0"/>
        <v>100</v>
      </c>
      <c r="L79">
        <f t="shared" si="0"/>
        <v>77</v>
      </c>
      <c r="M79">
        <f t="shared" si="0"/>
        <v>0.01</v>
      </c>
      <c r="N79">
        <f t="shared" si="0"/>
        <v>1</v>
      </c>
      <c r="O79">
        <f t="shared" si="0"/>
        <v>0.2</v>
      </c>
      <c r="P79">
        <f t="shared" si="0"/>
        <v>1</v>
      </c>
      <c r="Q79">
        <f t="shared" si="0"/>
        <v>1</v>
      </c>
      <c r="R79">
        <f t="shared" si="0"/>
        <v>0.1</v>
      </c>
      <c r="S79">
        <f t="shared" si="0"/>
        <v>0.1</v>
      </c>
      <c r="T79">
        <f t="shared" si="0"/>
        <v>0.9</v>
      </c>
      <c r="U79">
        <f t="shared" si="0"/>
        <v>0.1</v>
      </c>
      <c r="V79">
        <f t="shared" si="0"/>
        <v>0.1</v>
      </c>
      <c r="W79">
        <f t="shared" si="0"/>
        <v>0.1</v>
      </c>
      <c r="X79">
        <f t="shared" si="0"/>
        <v>0.1</v>
      </c>
      <c r="Y79">
        <f t="shared" si="0"/>
        <v>0.5</v>
      </c>
      <c r="Z79">
        <f t="shared" si="0"/>
        <v>1</v>
      </c>
      <c r="AA79">
        <f t="shared" si="0"/>
        <v>0.1</v>
      </c>
      <c r="AB79">
        <f t="shared" si="0"/>
        <v>5.0000000000000001E-3</v>
      </c>
      <c r="AC79">
        <f t="shared" si="0"/>
        <v>3</v>
      </c>
      <c r="AD79">
        <f t="shared" si="0"/>
        <v>2E-3</v>
      </c>
      <c r="AE79">
        <f t="shared" si="0"/>
        <v>0.2</v>
      </c>
      <c r="AF79">
        <f t="shared" si="0"/>
        <v>1</v>
      </c>
      <c r="AG79">
        <f t="shared" si="0"/>
        <v>1</v>
      </c>
      <c r="AH79">
        <f t="shared" si="0"/>
        <v>5</v>
      </c>
      <c r="AI79">
        <f t="shared" si="0"/>
        <v>28</v>
      </c>
    </row>
    <row r="80" spans="1:35" ht="15" x14ac:dyDescent="0.25">
      <c r="A80" s="2" t="s">
        <v>86</v>
      </c>
      <c r="B80">
        <f>MAX(B2:B76)</f>
        <v>5150</v>
      </c>
      <c r="C80">
        <f t="shared" ref="C80:AI80" si="1">MAX(C2:C76)</f>
        <v>4205</v>
      </c>
      <c r="D80">
        <f t="shared" si="1"/>
        <v>3708</v>
      </c>
      <c r="E80">
        <f t="shared" si="1"/>
        <v>8.4</v>
      </c>
      <c r="F80">
        <f t="shared" si="1"/>
        <v>2770</v>
      </c>
      <c r="G80">
        <f t="shared" si="1"/>
        <v>44.9</v>
      </c>
      <c r="H80">
        <f t="shared" si="1"/>
        <v>1.4</v>
      </c>
      <c r="I80">
        <f t="shared" si="1"/>
        <v>43.5</v>
      </c>
      <c r="J80">
        <f t="shared" si="1"/>
        <v>64.569999999999993</v>
      </c>
      <c r="K80">
        <f t="shared" si="1"/>
        <v>1000</v>
      </c>
      <c r="L80">
        <f t="shared" si="1"/>
        <v>2774</v>
      </c>
      <c r="M80">
        <f t="shared" si="1"/>
        <v>0.01</v>
      </c>
      <c r="N80">
        <f t="shared" si="1"/>
        <v>22</v>
      </c>
      <c r="O80">
        <f t="shared" si="1"/>
        <v>4.9000000000000004</v>
      </c>
      <c r="P80">
        <f t="shared" si="1"/>
        <v>1</v>
      </c>
      <c r="Q80">
        <f t="shared" si="1"/>
        <v>1</v>
      </c>
      <c r="R80">
        <f t="shared" si="1"/>
        <v>0.8</v>
      </c>
      <c r="S80">
        <f t="shared" si="1"/>
        <v>1.8</v>
      </c>
      <c r="T80">
        <f t="shared" si="1"/>
        <v>94</v>
      </c>
      <c r="U80">
        <f t="shared" si="1"/>
        <v>0.1</v>
      </c>
      <c r="V80">
        <f t="shared" si="1"/>
        <v>0.7</v>
      </c>
      <c r="W80">
        <f t="shared" si="1"/>
        <v>4.5999999999999996</v>
      </c>
      <c r="X80">
        <f t="shared" si="1"/>
        <v>8.1</v>
      </c>
      <c r="Y80">
        <f t="shared" si="1"/>
        <v>0.5</v>
      </c>
      <c r="Z80">
        <f t="shared" si="1"/>
        <v>4</v>
      </c>
      <c r="AA80">
        <f t="shared" si="1"/>
        <v>0.1</v>
      </c>
      <c r="AB80">
        <f t="shared" si="1"/>
        <v>5.0000000000000001E-3</v>
      </c>
      <c r="AC80">
        <f t="shared" si="1"/>
        <v>3</v>
      </c>
      <c r="AD80">
        <f t="shared" si="1"/>
        <v>3.0000000000000001E-3</v>
      </c>
      <c r="AE80">
        <f t="shared" si="1"/>
        <v>0.2</v>
      </c>
      <c r="AF80">
        <f t="shared" si="1"/>
        <v>4</v>
      </c>
      <c r="AG80">
        <f t="shared" si="1"/>
        <v>1</v>
      </c>
      <c r="AH80">
        <f t="shared" si="1"/>
        <v>5</v>
      </c>
      <c r="AI80">
        <f t="shared" si="1"/>
        <v>1029</v>
      </c>
    </row>
    <row r="81" spans="1:35" ht="15" x14ac:dyDescent="0.25">
      <c r="A81" s="2" t="s">
        <v>88</v>
      </c>
      <c r="B81">
        <f>AVERAGE(B2:B76)</f>
        <v>1789.6266666666668</v>
      </c>
      <c r="C81">
        <f t="shared" ref="C81:AI81" si="2">AVERAGE(C2:C76)</f>
        <v>1673.0533333333333</v>
      </c>
      <c r="D81">
        <f t="shared" si="2"/>
        <v>215.42666666666668</v>
      </c>
      <c r="E81">
        <f t="shared" si="2"/>
        <v>7.7866666666666671</v>
      </c>
      <c r="F81">
        <f t="shared" si="2"/>
        <v>1112.444</v>
      </c>
      <c r="G81">
        <f t="shared" si="2"/>
        <v>2.6959999999999997</v>
      </c>
      <c r="H81">
        <f t="shared" si="2"/>
        <v>0.45573333333333277</v>
      </c>
      <c r="I81">
        <f t="shared" si="2"/>
        <v>1.0790666666666682</v>
      </c>
      <c r="J81">
        <f t="shared" si="2"/>
        <v>9.0663999999999998</v>
      </c>
      <c r="K81">
        <f t="shared" si="2"/>
        <v>114.93333333333334</v>
      </c>
      <c r="L81">
        <f t="shared" si="2"/>
        <v>1313.4666666666667</v>
      </c>
      <c r="M81">
        <f t="shared" si="2"/>
        <v>1.0000000000000005E-2</v>
      </c>
      <c r="N81">
        <f t="shared" si="2"/>
        <v>4.7162162162162158</v>
      </c>
      <c r="O81">
        <f t="shared" si="2"/>
        <v>0.87333333333333374</v>
      </c>
      <c r="P81">
        <f t="shared" si="2"/>
        <v>1</v>
      </c>
      <c r="Q81">
        <f t="shared" si="2"/>
        <v>1</v>
      </c>
      <c r="R81">
        <f t="shared" si="2"/>
        <v>0.25866666666666671</v>
      </c>
      <c r="S81">
        <f t="shared" si="2"/>
        <v>0.41200000000000003</v>
      </c>
      <c r="T81">
        <f t="shared" si="2"/>
        <v>12.98</v>
      </c>
      <c r="U81">
        <f t="shared" si="2"/>
        <v>9.9999999999999853E-2</v>
      </c>
      <c r="V81">
        <f t="shared" si="2"/>
        <v>0.14399999999999985</v>
      </c>
      <c r="W81">
        <f t="shared" si="2"/>
        <v>0.25200000000000006</v>
      </c>
      <c r="X81">
        <f t="shared" si="2"/>
        <v>0.77066666666666683</v>
      </c>
      <c r="Y81">
        <f t="shared" si="2"/>
        <v>0.5</v>
      </c>
      <c r="Z81">
        <f t="shared" si="2"/>
        <v>1.3243243243243243</v>
      </c>
      <c r="AA81">
        <f t="shared" si="2"/>
        <v>9.9999999999999853E-2</v>
      </c>
      <c r="AB81">
        <f t="shared" si="2"/>
        <v>5.0000000000000027E-3</v>
      </c>
      <c r="AC81">
        <f t="shared" si="2"/>
        <v>3</v>
      </c>
      <c r="AD81">
        <f t="shared" si="2"/>
        <v>2.0133333333333349E-3</v>
      </c>
      <c r="AE81">
        <f t="shared" si="2"/>
        <v>0.19999999999999971</v>
      </c>
      <c r="AF81">
        <f t="shared" si="2"/>
        <v>1.0405405405405406</v>
      </c>
      <c r="AG81">
        <f t="shared" si="2"/>
        <v>1</v>
      </c>
      <c r="AH81">
        <f t="shared" si="2"/>
        <v>5</v>
      </c>
      <c r="AI81">
        <f t="shared" si="2"/>
        <v>130.48333333333332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8910-ED24-4761-B4D1-F360875D82FC}">
  <dimension ref="A1:AY81"/>
  <sheetViews>
    <sheetView workbookViewId="0">
      <selection sqref="A1:XFD1048576"/>
    </sheetView>
  </sheetViews>
  <sheetFormatPr defaultRowHeight="14.25" x14ac:dyDescent="0.2"/>
  <cols>
    <col min="1" max="1" width="11.625" customWidth="1"/>
  </cols>
  <sheetData>
    <row r="1" spans="1:51" x14ac:dyDescent="0.2">
      <c r="A1" t="s">
        <v>10</v>
      </c>
      <c r="B1" t="s">
        <v>11</v>
      </c>
      <c r="C1" t="s">
        <v>1</v>
      </c>
      <c r="D1" t="s">
        <v>2</v>
      </c>
      <c r="E1" t="s">
        <v>12</v>
      </c>
      <c r="F1" t="s">
        <v>56</v>
      </c>
      <c r="G1" t="s">
        <v>57</v>
      </c>
      <c r="H1" t="s">
        <v>0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4</v>
      </c>
      <c r="O1" t="s">
        <v>3</v>
      </c>
      <c r="P1" t="s">
        <v>58</v>
      </c>
      <c r="Q1" t="s">
        <v>84</v>
      </c>
      <c r="R1" t="s">
        <v>59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67</v>
      </c>
      <c r="AA1" t="s">
        <v>68</v>
      </c>
      <c r="AB1" t="s">
        <v>35</v>
      </c>
      <c r="AC1" t="s">
        <v>69</v>
      </c>
      <c r="AD1" t="s">
        <v>18</v>
      </c>
      <c r="AE1" t="s">
        <v>19</v>
      </c>
      <c r="AF1" t="s">
        <v>20</v>
      </c>
      <c r="AG1" t="s">
        <v>21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  <c r="AS1" t="s">
        <v>34</v>
      </c>
      <c r="AT1" t="s">
        <v>36</v>
      </c>
      <c r="AU1" t="s">
        <v>37</v>
      </c>
      <c r="AV1" t="s">
        <v>38</v>
      </c>
      <c r="AW1" t="s">
        <v>39</v>
      </c>
      <c r="AX1" t="s">
        <v>22</v>
      </c>
      <c r="AY1" t="s">
        <v>55</v>
      </c>
    </row>
    <row r="2" spans="1:51" x14ac:dyDescent="0.2">
      <c r="A2" s="1">
        <v>44216</v>
      </c>
      <c r="B2">
        <v>447</v>
      </c>
      <c r="C2">
        <v>9390</v>
      </c>
      <c r="D2">
        <v>87</v>
      </c>
      <c r="E2">
        <v>26637</v>
      </c>
      <c r="H2">
        <v>7.6</v>
      </c>
      <c r="I2">
        <v>6.83</v>
      </c>
      <c r="J2">
        <v>2</v>
      </c>
      <c r="K2">
        <v>0.4</v>
      </c>
      <c r="L2">
        <v>0.2</v>
      </c>
      <c r="M2">
        <v>3.3</v>
      </c>
      <c r="N2">
        <v>100</v>
      </c>
      <c r="O2">
        <v>58</v>
      </c>
      <c r="AB2">
        <v>2E-3</v>
      </c>
      <c r="AD2">
        <v>0.01</v>
      </c>
      <c r="AE2">
        <v>1</v>
      </c>
      <c r="AF2">
        <v>21.9</v>
      </c>
      <c r="AG2">
        <v>1</v>
      </c>
      <c r="AH2">
        <v>0.1</v>
      </c>
      <c r="AI2">
        <v>12</v>
      </c>
      <c r="AJ2">
        <v>243</v>
      </c>
      <c r="AK2">
        <v>0.1</v>
      </c>
      <c r="AL2">
        <v>0.3</v>
      </c>
      <c r="AM2">
        <v>0.1</v>
      </c>
      <c r="AN2">
        <v>3.4</v>
      </c>
      <c r="AO2">
        <v>0.5</v>
      </c>
      <c r="AP2">
        <v>3</v>
      </c>
      <c r="AQ2">
        <v>0.1</v>
      </c>
      <c r="AR2">
        <v>2.1999999999999999E-2</v>
      </c>
      <c r="AS2">
        <v>3</v>
      </c>
      <c r="AT2">
        <v>0.4</v>
      </c>
      <c r="AU2">
        <v>1</v>
      </c>
      <c r="AV2">
        <v>1</v>
      </c>
      <c r="AW2">
        <v>22</v>
      </c>
      <c r="AX2">
        <v>1</v>
      </c>
    </row>
    <row r="6" spans="1:51" ht="15" x14ac:dyDescent="0.25">
      <c r="A6" s="2" t="s">
        <v>85</v>
      </c>
    </row>
    <row r="7" spans="1:51" ht="15" x14ac:dyDescent="0.25">
      <c r="A7" s="2" t="s">
        <v>86</v>
      </c>
    </row>
    <row r="8" spans="1:51" ht="15" x14ac:dyDescent="0.25">
      <c r="A8" s="2" t="s">
        <v>88</v>
      </c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9" customFormat="1" x14ac:dyDescent="0.2"/>
    <row r="80" customFormat="1" x14ac:dyDescent="0.2"/>
    <row r="81" customForma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A322-2E50-4AE6-8307-9332D29A242E}">
  <dimension ref="A1:AI10"/>
  <sheetViews>
    <sheetView workbookViewId="0">
      <selection activeCell="M8" sqref="M8"/>
    </sheetView>
  </sheetViews>
  <sheetFormatPr defaultRowHeight="14.25" x14ac:dyDescent="0.2"/>
  <cols>
    <col min="1" max="1" width="10.875" customWidth="1"/>
  </cols>
  <sheetData>
    <row r="1" spans="1:35" x14ac:dyDescent="0.2">
      <c r="A1" t="s">
        <v>10</v>
      </c>
      <c r="B1" t="s">
        <v>11</v>
      </c>
      <c r="C1" t="s">
        <v>1</v>
      </c>
      <c r="D1" t="s">
        <v>2</v>
      </c>
      <c r="E1" t="s">
        <v>12</v>
      </c>
      <c r="F1" t="s">
        <v>0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4</v>
      </c>
      <c r="M1" t="s">
        <v>3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</row>
    <row r="2" spans="1:35" x14ac:dyDescent="0.2">
      <c r="A2" s="1">
        <v>39721</v>
      </c>
      <c r="B2">
        <v>9</v>
      </c>
      <c r="C2">
        <v>694</v>
      </c>
      <c r="D2">
        <v>50</v>
      </c>
      <c r="E2">
        <v>47</v>
      </c>
      <c r="F2">
        <v>8.1999999999999993</v>
      </c>
      <c r="G2">
        <v>1.04</v>
      </c>
      <c r="H2">
        <v>1573.9</v>
      </c>
      <c r="I2">
        <v>6.6000000000000003E-2</v>
      </c>
      <c r="J2">
        <v>1570</v>
      </c>
      <c r="K2">
        <v>4.7300000000000004</v>
      </c>
      <c r="L2">
        <v>3006</v>
      </c>
      <c r="M2">
        <v>27204</v>
      </c>
    </row>
    <row r="3" spans="1:35" x14ac:dyDescent="0.2">
      <c r="A3" s="1">
        <v>40785</v>
      </c>
      <c r="B3">
        <v>47</v>
      </c>
      <c r="E3">
        <v>364</v>
      </c>
      <c r="F3">
        <v>8.3000000000000007</v>
      </c>
      <c r="G3">
        <v>1.43</v>
      </c>
      <c r="H3">
        <v>1528.8</v>
      </c>
      <c r="I3">
        <v>81.709999999999994</v>
      </c>
      <c r="J3">
        <v>1450</v>
      </c>
      <c r="K3">
        <v>6.22</v>
      </c>
      <c r="L3">
        <v>3323</v>
      </c>
      <c r="M3">
        <v>25222</v>
      </c>
    </row>
    <row r="4" spans="1:35" x14ac:dyDescent="0.2">
      <c r="A4" s="1">
        <v>40800</v>
      </c>
      <c r="B4">
        <v>20</v>
      </c>
      <c r="C4">
        <v>381</v>
      </c>
      <c r="D4">
        <v>308</v>
      </c>
      <c r="E4">
        <v>360</v>
      </c>
      <c r="F4">
        <v>8.3000000000000007</v>
      </c>
      <c r="G4">
        <v>0.6</v>
      </c>
      <c r="H4">
        <v>1756.3</v>
      </c>
      <c r="I4">
        <v>17.39</v>
      </c>
      <c r="J4">
        <v>1740</v>
      </c>
      <c r="K4">
        <v>6.1</v>
      </c>
      <c r="L4">
        <v>3667</v>
      </c>
      <c r="M4">
        <v>27326</v>
      </c>
    </row>
    <row r="5" spans="1:35" x14ac:dyDescent="0.2">
      <c r="A5" s="1">
        <v>42355</v>
      </c>
      <c r="B5">
        <v>322</v>
      </c>
      <c r="C5">
        <v>2669</v>
      </c>
      <c r="D5">
        <v>2768</v>
      </c>
      <c r="E5">
        <v>1891</v>
      </c>
      <c r="F5">
        <v>8.3000000000000007</v>
      </c>
      <c r="G5">
        <v>6.03</v>
      </c>
      <c r="H5">
        <v>1944.5</v>
      </c>
      <c r="I5">
        <v>0.47</v>
      </c>
      <c r="J5">
        <v>1940</v>
      </c>
      <c r="K5">
        <v>6.17</v>
      </c>
      <c r="L5">
        <v>3799</v>
      </c>
      <c r="M5">
        <v>30580</v>
      </c>
      <c r="N5">
        <v>0.01</v>
      </c>
      <c r="O5">
        <v>2</v>
      </c>
      <c r="P5">
        <v>5.3</v>
      </c>
      <c r="Q5">
        <v>1</v>
      </c>
      <c r="R5">
        <v>1</v>
      </c>
      <c r="S5">
        <v>0.1</v>
      </c>
      <c r="T5">
        <v>0.5</v>
      </c>
      <c r="U5">
        <v>89</v>
      </c>
      <c r="V5">
        <v>0.1</v>
      </c>
      <c r="W5">
        <v>1.6</v>
      </c>
      <c r="X5">
        <v>0.6</v>
      </c>
      <c r="Y5">
        <v>1.2</v>
      </c>
      <c r="Z5">
        <v>0.3</v>
      </c>
      <c r="AA5">
        <v>1</v>
      </c>
      <c r="AB5">
        <v>0.2</v>
      </c>
      <c r="AC5">
        <v>5.0000000000000001E-3</v>
      </c>
      <c r="AD5">
        <v>1</v>
      </c>
      <c r="AE5">
        <v>2E-3</v>
      </c>
      <c r="AF5">
        <v>0.2</v>
      </c>
      <c r="AG5">
        <v>1</v>
      </c>
      <c r="AH5">
        <v>1</v>
      </c>
      <c r="AI5">
        <v>5</v>
      </c>
    </row>
    <row r="7" spans="1:35" x14ac:dyDescent="0.2">
      <c r="A7" s="1"/>
    </row>
    <row r="8" spans="1:35" ht="15" x14ac:dyDescent="0.25">
      <c r="A8" s="2" t="s">
        <v>85</v>
      </c>
      <c r="B8">
        <f>MIN(B2:B5)</f>
        <v>9</v>
      </c>
      <c r="C8">
        <f t="shared" ref="C8:AI8" si="0">MIN(C2:C5)</f>
        <v>381</v>
      </c>
      <c r="D8">
        <f t="shared" si="0"/>
        <v>50</v>
      </c>
      <c r="E8">
        <f t="shared" si="0"/>
        <v>47</v>
      </c>
      <c r="F8">
        <f t="shared" si="0"/>
        <v>8.1999999999999993</v>
      </c>
      <c r="G8">
        <f t="shared" si="0"/>
        <v>0.6</v>
      </c>
      <c r="H8">
        <f t="shared" si="0"/>
        <v>1528.8</v>
      </c>
      <c r="I8">
        <f t="shared" si="0"/>
        <v>6.6000000000000003E-2</v>
      </c>
      <c r="J8">
        <f t="shared" si="0"/>
        <v>1450</v>
      </c>
      <c r="K8">
        <f t="shared" si="0"/>
        <v>4.7300000000000004</v>
      </c>
      <c r="L8">
        <f t="shared" si="0"/>
        <v>3006</v>
      </c>
      <c r="M8">
        <f t="shared" si="0"/>
        <v>25222</v>
      </c>
      <c r="N8">
        <f t="shared" si="0"/>
        <v>0.01</v>
      </c>
      <c r="O8">
        <f t="shared" si="0"/>
        <v>2</v>
      </c>
      <c r="P8">
        <f t="shared" si="0"/>
        <v>5.3</v>
      </c>
      <c r="Q8">
        <f t="shared" si="0"/>
        <v>1</v>
      </c>
      <c r="R8">
        <f t="shared" si="0"/>
        <v>1</v>
      </c>
      <c r="S8">
        <f t="shared" si="0"/>
        <v>0.1</v>
      </c>
      <c r="T8">
        <f t="shared" si="0"/>
        <v>0.5</v>
      </c>
      <c r="U8">
        <f t="shared" si="0"/>
        <v>89</v>
      </c>
      <c r="V8">
        <f t="shared" si="0"/>
        <v>0.1</v>
      </c>
      <c r="W8">
        <f t="shared" si="0"/>
        <v>1.6</v>
      </c>
      <c r="X8">
        <f t="shared" si="0"/>
        <v>0.6</v>
      </c>
      <c r="Y8">
        <f t="shared" si="0"/>
        <v>1.2</v>
      </c>
      <c r="Z8">
        <f t="shared" si="0"/>
        <v>0.3</v>
      </c>
      <c r="AA8">
        <f t="shared" si="0"/>
        <v>1</v>
      </c>
      <c r="AB8">
        <f t="shared" si="0"/>
        <v>0.2</v>
      </c>
      <c r="AC8">
        <f t="shared" si="0"/>
        <v>5.0000000000000001E-3</v>
      </c>
      <c r="AD8">
        <f t="shared" si="0"/>
        <v>1</v>
      </c>
      <c r="AE8">
        <f t="shared" si="0"/>
        <v>2E-3</v>
      </c>
      <c r="AF8">
        <f t="shared" si="0"/>
        <v>0.2</v>
      </c>
      <c r="AG8">
        <f t="shared" si="0"/>
        <v>1</v>
      </c>
      <c r="AH8">
        <f t="shared" si="0"/>
        <v>1</v>
      </c>
      <c r="AI8">
        <f t="shared" si="0"/>
        <v>5</v>
      </c>
    </row>
    <row r="9" spans="1:35" ht="15" x14ac:dyDescent="0.25">
      <c r="A9" s="2" t="s">
        <v>86</v>
      </c>
      <c r="B9">
        <f>MAX(B2:B5)</f>
        <v>322</v>
      </c>
      <c r="C9">
        <f t="shared" ref="C9:AI9" si="1">MAX(C2:C5)</f>
        <v>2669</v>
      </c>
      <c r="D9">
        <f t="shared" si="1"/>
        <v>2768</v>
      </c>
      <c r="E9">
        <f t="shared" si="1"/>
        <v>1891</v>
      </c>
      <c r="F9">
        <f t="shared" si="1"/>
        <v>8.3000000000000007</v>
      </c>
      <c r="G9">
        <f t="shared" si="1"/>
        <v>6.03</v>
      </c>
      <c r="H9">
        <f t="shared" si="1"/>
        <v>1944.5</v>
      </c>
      <c r="I9">
        <f t="shared" si="1"/>
        <v>81.709999999999994</v>
      </c>
      <c r="J9">
        <f t="shared" si="1"/>
        <v>1940</v>
      </c>
      <c r="K9">
        <f t="shared" si="1"/>
        <v>6.22</v>
      </c>
      <c r="L9">
        <f t="shared" si="1"/>
        <v>3799</v>
      </c>
      <c r="M9">
        <f t="shared" si="1"/>
        <v>30580</v>
      </c>
      <c r="N9">
        <f t="shared" si="1"/>
        <v>0.01</v>
      </c>
      <c r="O9">
        <f t="shared" si="1"/>
        <v>2</v>
      </c>
      <c r="P9">
        <f t="shared" si="1"/>
        <v>5.3</v>
      </c>
      <c r="Q9">
        <f t="shared" si="1"/>
        <v>1</v>
      </c>
      <c r="R9">
        <f t="shared" si="1"/>
        <v>1</v>
      </c>
      <c r="S9">
        <f t="shared" si="1"/>
        <v>0.1</v>
      </c>
      <c r="T9">
        <f t="shared" si="1"/>
        <v>0.5</v>
      </c>
      <c r="U9">
        <f t="shared" si="1"/>
        <v>89</v>
      </c>
      <c r="V9">
        <f t="shared" si="1"/>
        <v>0.1</v>
      </c>
      <c r="W9">
        <f t="shared" si="1"/>
        <v>1.6</v>
      </c>
      <c r="X9">
        <f t="shared" si="1"/>
        <v>0.6</v>
      </c>
      <c r="Y9">
        <f t="shared" si="1"/>
        <v>1.2</v>
      </c>
      <c r="Z9">
        <f t="shared" si="1"/>
        <v>0.3</v>
      </c>
      <c r="AA9">
        <f t="shared" si="1"/>
        <v>1</v>
      </c>
      <c r="AB9">
        <f t="shared" si="1"/>
        <v>0.2</v>
      </c>
      <c r="AC9">
        <f t="shared" si="1"/>
        <v>5.0000000000000001E-3</v>
      </c>
      <c r="AD9">
        <f t="shared" si="1"/>
        <v>1</v>
      </c>
      <c r="AE9">
        <f t="shared" si="1"/>
        <v>2E-3</v>
      </c>
      <c r="AF9">
        <f t="shared" si="1"/>
        <v>0.2</v>
      </c>
      <c r="AG9">
        <f t="shared" si="1"/>
        <v>1</v>
      </c>
      <c r="AH9">
        <f t="shared" si="1"/>
        <v>1</v>
      </c>
      <c r="AI9">
        <f t="shared" si="1"/>
        <v>5</v>
      </c>
    </row>
    <row r="10" spans="1:35" ht="15" x14ac:dyDescent="0.25">
      <c r="A10" s="2" t="s">
        <v>88</v>
      </c>
      <c r="B10">
        <f>AVERAGE(B2:B5)</f>
        <v>99.5</v>
      </c>
      <c r="C10">
        <f t="shared" ref="C10:AI10" si="2">AVERAGE(C2:C5)</f>
        <v>1248</v>
      </c>
      <c r="D10">
        <f t="shared" si="2"/>
        <v>1042</v>
      </c>
      <c r="E10">
        <f t="shared" si="2"/>
        <v>665.5</v>
      </c>
      <c r="F10">
        <f t="shared" si="2"/>
        <v>8.2750000000000004</v>
      </c>
      <c r="G10">
        <f t="shared" si="2"/>
        <v>2.2749999999999999</v>
      </c>
      <c r="H10">
        <f t="shared" si="2"/>
        <v>1700.875</v>
      </c>
      <c r="I10">
        <f t="shared" si="2"/>
        <v>24.908999999999999</v>
      </c>
      <c r="J10">
        <f t="shared" si="2"/>
        <v>1675</v>
      </c>
      <c r="K10">
        <f t="shared" si="2"/>
        <v>5.8049999999999997</v>
      </c>
      <c r="L10">
        <f t="shared" si="2"/>
        <v>3448.75</v>
      </c>
      <c r="M10">
        <f t="shared" si="2"/>
        <v>27583</v>
      </c>
      <c r="N10">
        <f t="shared" si="2"/>
        <v>0.01</v>
      </c>
      <c r="O10">
        <f t="shared" si="2"/>
        <v>2</v>
      </c>
      <c r="P10">
        <f t="shared" si="2"/>
        <v>5.3</v>
      </c>
      <c r="Q10">
        <f t="shared" si="2"/>
        <v>1</v>
      </c>
      <c r="R10">
        <f t="shared" si="2"/>
        <v>1</v>
      </c>
      <c r="S10">
        <f t="shared" si="2"/>
        <v>0.1</v>
      </c>
      <c r="T10">
        <f t="shared" si="2"/>
        <v>0.5</v>
      </c>
      <c r="U10">
        <f t="shared" si="2"/>
        <v>89</v>
      </c>
      <c r="V10">
        <f t="shared" si="2"/>
        <v>0.1</v>
      </c>
      <c r="W10">
        <f t="shared" si="2"/>
        <v>1.6</v>
      </c>
      <c r="X10">
        <f t="shared" si="2"/>
        <v>0.6</v>
      </c>
      <c r="Y10">
        <f t="shared" si="2"/>
        <v>1.2</v>
      </c>
      <c r="Z10">
        <f t="shared" si="2"/>
        <v>0.3</v>
      </c>
      <c r="AA10">
        <f t="shared" si="2"/>
        <v>1</v>
      </c>
      <c r="AB10">
        <f t="shared" si="2"/>
        <v>0.2</v>
      </c>
      <c r="AC10">
        <f t="shared" si="2"/>
        <v>5.0000000000000001E-3</v>
      </c>
      <c r="AD10">
        <f t="shared" si="2"/>
        <v>1</v>
      </c>
      <c r="AE10">
        <f t="shared" si="2"/>
        <v>2E-3</v>
      </c>
      <c r="AF10">
        <f t="shared" si="2"/>
        <v>0.2</v>
      </c>
      <c r="AG10">
        <f t="shared" si="2"/>
        <v>1</v>
      </c>
      <c r="AH10">
        <f t="shared" si="2"/>
        <v>1</v>
      </c>
      <c r="AI10">
        <f t="shared" si="2"/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8" ma:contentTypeDescription="Create a new document." ma:contentTypeScope="" ma:versionID="f28f0e25fcd551cbcb4606de3a60329c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72a4d99b5c152d234453c1f0db8176da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2024-01-17T00:00:00+00:00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408553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Wessex Water Enterprises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2024-01-17T00:00:00+00:00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EPR/GP3304MZ</EPRNumber>
    <FacilityAddressPostcode xmlns="eebef177-55b5-4448-a5fb-28ea454417ee">BH23 7LQ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Joanna Bruce</ExternalAuthor>
    <SiteName xmlns="eebef177-55b5-4448-a5fb-28ea454417ee">Christchurch Water Recycling Centre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Stony Lane Christchurch Dorset BH23 7LQ</FacilityAddress>
    <_Flow_SignoffStatus xmlns="5cc6c8e1-61f0-4421-8ec4-372bcd4e7399" xsi:nil="true"/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0942E567-65B7-4A79-8846-652BFAE51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DA5887-EE53-459D-9A2E-B94DE9B52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5cc6c8e1-61f0-4421-8ec4-372bcd4e7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E97AC5-A034-4523-9AAA-764BDD80D8B5}">
  <ds:schemaRefs>
    <ds:schemaRef ds:uri="http://schemas.openxmlformats.org/package/2006/metadata/core-properties"/>
    <ds:schemaRef ds:uri="dbe221e7-66db-4bdb-a92c-aa517c005f15"/>
    <ds:schemaRef ds:uri="http://purl.org/dc/terms/"/>
    <ds:schemaRef ds:uri="http://purl.org/dc/elements/1.1/"/>
    <ds:schemaRef ds:uri="http://schemas.microsoft.com/office/infopath/2007/PartnerControls"/>
    <ds:schemaRef ds:uri="eebef177-55b5-4448-a5fb-28ea454417ee"/>
    <ds:schemaRef ds:uri="http://schemas.microsoft.com/office/2006/documentManagement/types"/>
    <ds:schemaRef ds:uri="5cc6c8e1-61f0-4421-8ec4-372bcd4e7399"/>
    <ds:schemaRef ds:uri="5ffd8e36-f429-4edc-ab50-c5be84842779"/>
    <ds:schemaRef ds:uri="662745e8-e224-48e8-a2e3-254862b8c2f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EWC list</vt:lpstr>
      <vt:lpstr>02 01 01</vt:lpstr>
      <vt:lpstr>02 03 01</vt:lpstr>
      <vt:lpstr>02 05 01</vt:lpstr>
      <vt:lpstr>02 05 02</vt:lpstr>
      <vt:lpstr>02 07 04</vt:lpstr>
      <vt:lpstr>19 07 03</vt:lpstr>
      <vt:lpstr>19 09 02</vt:lpstr>
      <vt:lpstr>19 09 06</vt:lpstr>
      <vt:lpstr>16 10 02</vt:lpstr>
      <vt:lpstr>20 03 06</vt:lpstr>
      <vt:lpstr>20 01 08</vt:lpstr>
      <vt:lpstr>20 01 25</vt:lpstr>
      <vt:lpstr>20 03 04</vt:lpstr>
      <vt:lpstr>Min</vt:lpstr>
      <vt:lpstr>Max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Amesbury</dc:creator>
  <cp:lastModifiedBy>Morton, Annette</cp:lastModifiedBy>
  <dcterms:created xsi:type="dcterms:W3CDTF">2024-01-04T13:42:51Z</dcterms:created>
  <dcterms:modified xsi:type="dcterms:W3CDTF">2024-05-13T09:08:43Z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