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30960" windowHeight="16920" activeTab="0"/>
  </bookViews>
  <sheets>
    <sheet name="Cell 8 LQ" sheetId="1" r:id="rId1"/>
  </sheets>
  <definedNames/>
  <calcPr calcId="152511"/>
</workbook>
</file>

<file path=xl/sharedStrings.xml><?xml version="1.0" encoding="utf-8"?>
<sst xmlns="http://schemas.openxmlformats.org/spreadsheetml/2006/main" count="92" uniqueCount="23">
  <si>
    <t>Site</t>
  </si>
  <si>
    <t>Sample Point</t>
  </si>
  <si>
    <t>Date</t>
  </si>
  <si>
    <t>Comment</t>
  </si>
  <si>
    <t>Ammoniacal Nitrogen (NH4-N) (mg/l)</t>
  </si>
  <si>
    <t>Cadmium, filtered (mg/l)</t>
  </si>
  <si>
    <t>Chloride as Cl (mg/l)</t>
  </si>
  <si>
    <t>Mecoprop (µg/l)</t>
  </si>
  <si>
    <t>Nickel, filtered (mg/l)</t>
  </si>
  <si>
    <t>Toluene (VOC) (µg/l)</t>
  </si>
  <si>
    <t>Whinney Hill</t>
  </si>
  <si>
    <t>WH/LMP8A</t>
  </si>
  <si>
    <t>&lt;0.001</t>
  </si>
  <si>
    <t>&lt;4.00</t>
  </si>
  <si>
    <t>&lt;0.0002</t>
  </si>
  <si>
    <t>WH/LMP8B</t>
  </si>
  <si>
    <t>&lt;10</t>
  </si>
  <si>
    <t>min</t>
  </si>
  <si>
    <t>5th percentile</t>
  </si>
  <si>
    <t>average</t>
  </si>
  <si>
    <t>50th percentile</t>
  </si>
  <si>
    <t>95th percentile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</si>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</sst>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11.140625" style="0" bestFit="1" customWidth="1"/>
    <col min="2" max="2" width="11.57421875" style="0" bestFit="1" customWidth="1"/>
    <col min="3" max="3" width="10.57421875" style="0" bestFit="1" customWidth="1"/>
    <col min="4" max="4" width="9.00390625" style="0" bestFit="1" customWidth="1"/>
    <col min="5" max="5" width="31.57421875" style="0" bestFit="1" customWidth="1"/>
    <col min="6" max="6" width="20.8515625" style="0" bestFit="1" customWidth="1"/>
    <col min="7" max="7" width="17.421875" style="0" bestFit="1" customWidth="1"/>
    <col min="8" max="8" width="14.28125" style="0" bestFit="1" customWidth="1"/>
    <col min="9" max="9" width="18.28125" style="0" bestFit="1" customWidth="1"/>
    <col min="10" max="10" width="17.7109375" style="0" bestFit="1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10</v>
      </c>
      <c r="B2" t="s">
        <v>11</v>
      </c>
      <c r="C2" s="1">
        <v>42226</v>
      </c>
      <c r="E2">
        <v>1460</v>
      </c>
      <c r="F2" t="s">
        <v>12</v>
      </c>
      <c r="G2">
        <v>1730</v>
      </c>
      <c r="H2">
        <v>23.3</v>
      </c>
      <c r="I2">
        <v>0.267</v>
      </c>
      <c r="J2">
        <v>128</v>
      </c>
    </row>
    <row r="3" spans="1:9" ht="15">
      <c r="A3" t="s">
        <v>10</v>
      </c>
      <c r="B3" t="s">
        <v>11</v>
      </c>
      <c r="C3" s="1">
        <v>42312</v>
      </c>
      <c r="E3">
        <v>2160</v>
      </c>
      <c r="F3" t="s">
        <v>12</v>
      </c>
      <c r="G3">
        <v>2670</v>
      </c>
      <c r="I3">
        <v>0.415</v>
      </c>
    </row>
    <row r="4" spans="1:10" ht="15">
      <c r="A4" t="s">
        <v>10</v>
      </c>
      <c r="B4" t="s">
        <v>11</v>
      </c>
      <c r="C4" s="1">
        <v>42403</v>
      </c>
      <c r="E4">
        <v>997</v>
      </c>
      <c r="F4" t="s">
        <v>12</v>
      </c>
      <c r="G4">
        <v>1040</v>
      </c>
      <c r="H4" t="s">
        <v>13</v>
      </c>
      <c r="I4">
        <v>0.122</v>
      </c>
      <c r="J4">
        <v>205</v>
      </c>
    </row>
    <row r="5" spans="1:9" ht="15">
      <c r="A5" t="s">
        <v>10</v>
      </c>
      <c r="B5" t="s">
        <v>11</v>
      </c>
      <c r="C5" s="1">
        <v>42508</v>
      </c>
      <c r="E5">
        <v>913</v>
      </c>
      <c r="F5" t="s">
        <v>12</v>
      </c>
      <c r="G5">
        <v>1220</v>
      </c>
      <c r="I5">
        <v>0.147</v>
      </c>
    </row>
    <row r="6" spans="1:9" ht="15">
      <c r="A6" t="s">
        <v>10</v>
      </c>
      <c r="B6" t="s">
        <v>11</v>
      </c>
      <c r="C6" s="1">
        <v>42597</v>
      </c>
      <c r="E6">
        <v>1200</v>
      </c>
      <c r="F6">
        <v>0.0014</v>
      </c>
      <c r="G6">
        <v>2140</v>
      </c>
      <c r="I6">
        <v>0.267</v>
      </c>
    </row>
    <row r="7" spans="1:10" ht="15">
      <c r="A7" t="s">
        <v>10</v>
      </c>
      <c r="B7" t="s">
        <v>11</v>
      </c>
      <c r="C7" s="1">
        <v>42769</v>
      </c>
      <c r="E7">
        <v>2480</v>
      </c>
      <c r="F7">
        <v>0.003</v>
      </c>
      <c r="G7">
        <v>2560</v>
      </c>
      <c r="H7">
        <v>108</v>
      </c>
      <c r="I7">
        <v>0.283</v>
      </c>
      <c r="J7">
        <v>27</v>
      </c>
    </row>
    <row r="8" spans="1:9" ht="15">
      <c r="A8" t="s">
        <v>10</v>
      </c>
      <c r="B8" t="s">
        <v>11</v>
      </c>
      <c r="C8" s="1">
        <v>42866</v>
      </c>
      <c r="E8">
        <v>2220</v>
      </c>
      <c r="F8">
        <v>0.0017</v>
      </c>
      <c r="G8">
        <v>2170</v>
      </c>
      <c r="I8">
        <v>0.44</v>
      </c>
    </row>
    <row r="9" spans="1:9" ht="15">
      <c r="A9" t="s">
        <v>10</v>
      </c>
      <c r="B9" t="s">
        <v>11</v>
      </c>
      <c r="C9" s="1">
        <v>42970</v>
      </c>
      <c r="E9">
        <v>1410</v>
      </c>
      <c r="F9">
        <v>0.0011</v>
      </c>
      <c r="G9">
        <v>1490</v>
      </c>
      <c r="I9">
        <v>0.222</v>
      </c>
    </row>
    <row r="10" spans="1:9" ht="15">
      <c r="A10" t="s">
        <v>10</v>
      </c>
      <c r="B10" t="s">
        <v>11</v>
      </c>
      <c r="C10" s="1">
        <v>43047</v>
      </c>
      <c r="E10">
        <v>1910</v>
      </c>
      <c r="F10" t="s">
        <v>12</v>
      </c>
      <c r="G10">
        <v>1940</v>
      </c>
      <c r="I10">
        <v>0.242</v>
      </c>
    </row>
    <row r="11" spans="1:10" ht="15">
      <c r="A11" t="s">
        <v>10</v>
      </c>
      <c r="B11" t="s">
        <v>11</v>
      </c>
      <c r="C11" s="1">
        <v>43150</v>
      </c>
      <c r="E11">
        <v>1280</v>
      </c>
      <c r="F11" t="s">
        <v>12</v>
      </c>
      <c r="G11">
        <v>1180</v>
      </c>
      <c r="H11">
        <v>67</v>
      </c>
      <c r="I11">
        <v>0.171</v>
      </c>
      <c r="J11">
        <v>57</v>
      </c>
    </row>
    <row r="12" spans="1:9" ht="15">
      <c r="A12" t="s">
        <v>10</v>
      </c>
      <c r="B12" t="s">
        <v>11</v>
      </c>
      <c r="C12" s="1">
        <v>43235</v>
      </c>
      <c r="E12">
        <v>2080</v>
      </c>
      <c r="F12">
        <v>0.0016</v>
      </c>
      <c r="G12">
        <v>2490</v>
      </c>
      <c r="I12">
        <v>0.41</v>
      </c>
    </row>
    <row r="13" spans="1:9" ht="15">
      <c r="A13" t="s">
        <v>10</v>
      </c>
      <c r="B13" t="s">
        <v>11</v>
      </c>
      <c r="C13" s="1">
        <v>43313</v>
      </c>
      <c r="E13">
        <v>1320</v>
      </c>
      <c r="F13">
        <v>0.0012</v>
      </c>
      <c r="G13">
        <v>1210</v>
      </c>
      <c r="I13">
        <v>0.186</v>
      </c>
    </row>
    <row r="14" spans="1:9" ht="15">
      <c r="A14" t="s">
        <v>10</v>
      </c>
      <c r="B14" t="s">
        <v>11</v>
      </c>
      <c r="C14" s="1">
        <v>43409</v>
      </c>
      <c r="E14">
        <v>952</v>
      </c>
      <c r="F14" t="s">
        <v>12</v>
      </c>
      <c r="G14">
        <v>942</v>
      </c>
      <c r="I14">
        <v>0.072</v>
      </c>
    </row>
    <row r="15" spans="1:10" ht="15">
      <c r="A15" t="s">
        <v>10</v>
      </c>
      <c r="B15" t="s">
        <v>11</v>
      </c>
      <c r="C15" s="1">
        <v>43501</v>
      </c>
      <c r="E15">
        <v>987</v>
      </c>
      <c r="F15" t="s">
        <v>12</v>
      </c>
      <c r="G15">
        <v>797</v>
      </c>
      <c r="H15">
        <v>29.9</v>
      </c>
      <c r="I15">
        <v>0.079</v>
      </c>
      <c r="J15">
        <v>3</v>
      </c>
    </row>
    <row r="16" spans="1:9" ht="15">
      <c r="A16" t="s">
        <v>10</v>
      </c>
      <c r="B16" t="s">
        <v>11</v>
      </c>
      <c r="C16" s="1">
        <v>43586</v>
      </c>
      <c r="E16">
        <v>2280</v>
      </c>
      <c r="F16">
        <v>0.0037</v>
      </c>
      <c r="G16">
        <v>2880</v>
      </c>
      <c r="I16">
        <v>0.315</v>
      </c>
    </row>
    <row r="17" spans="1:9" ht="15">
      <c r="A17" t="s">
        <v>10</v>
      </c>
      <c r="B17" t="s">
        <v>11</v>
      </c>
      <c r="C17" s="1">
        <v>43691</v>
      </c>
      <c r="E17">
        <v>983</v>
      </c>
      <c r="F17">
        <v>0.0012</v>
      </c>
      <c r="G17">
        <v>1010</v>
      </c>
      <c r="I17">
        <v>0.142</v>
      </c>
    </row>
    <row r="18" spans="1:9" ht="15">
      <c r="A18" t="s">
        <v>10</v>
      </c>
      <c r="B18" t="s">
        <v>11</v>
      </c>
      <c r="C18" s="1">
        <v>43796</v>
      </c>
      <c r="E18">
        <v>369</v>
      </c>
      <c r="F18">
        <v>0.00038</v>
      </c>
      <c r="G18">
        <v>502</v>
      </c>
      <c r="I18">
        <v>0.07</v>
      </c>
    </row>
    <row r="19" spans="1:10" ht="15">
      <c r="A19" t="s">
        <v>10</v>
      </c>
      <c r="B19" t="s">
        <v>11</v>
      </c>
      <c r="C19" s="1">
        <v>43868</v>
      </c>
      <c r="E19">
        <v>1540</v>
      </c>
      <c r="F19" t="s">
        <v>14</v>
      </c>
      <c r="G19">
        <v>1470</v>
      </c>
      <c r="H19">
        <v>74.7</v>
      </c>
      <c r="I19">
        <v>0.17</v>
      </c>
      <c r="J19">
        <v>6</v>
      </c>
    </row>
    <row r="20" spans="1:9" ht="15">
      <c r="A20" t="s">
        <v>10</v>
      </c>
      <c r="B20" t="s">
        <v>11</v>
      </c>
      <c r="C20" s="1">
        <v>43997</v>
      </c>
      <c r="E20">
        <v>2670</v>
      </c>
      <c r="F20">
        <v>0.00468</v>
      </c>
      <c r="G20">
        <v>4920</v>
      </c>
      <c r="I20">
        <v>0.515</v>
      </c>
    </row>
    <row r="21" spans="1:9" ht="15">
      <c r="A21" t="s">
        <v>10</v>
      </c>
      <c r="B21" t="s">
        <v>15</v>
      </c>
      <c r="C21" s="1">
        <v>43047</v>
      </c>
      <c r="E21">
        <v>1470</v>
      </c>
      <c r="F21" t="s">
        <v>12</v>
      </c>
      <c r="G21">
        <v>1520</v>
      </c>
      <c r="I21">
        <v>0.177</v>
      </c>
    </row>
    <row r="22" spans="1:10" ht="15">
      <c r="A22" t="s">
        <v>10</v>
      </c>
      <c r="B22" t="s">
        <v>15</v>
      </c>
      <c r="C22" s="1">
        <v>43150</v>
      </c>
      <c r="E22">
        <v>1320</v>
      </c>
      <c r="F22" t="s">
        <v>12</v>
      </c>
      <c r="G22">
        <v>1040</v>
      </c>
      <c r="H22">
        <v>62.2</v>
      </c>
      <c r="I22">
        <v>0.162</v>
      </c>
      <c r="J22">
        <v>51</v>
      </c>
    </row>
    <row r="23" spans="1:9" ht="15">
      <c r="A23" t="s">
        <v>10</v>
      </c>
      <c r="B23" t="s">
        <v>15</v>
      </c>
      <c r="C23" s="1">
        <v>43235</v>
      </c>
      <c r="E23">
        <v>2240</v>
      </c>
      <c r="F23">
        <v>0.0013</v>
      </c>
      <c r="G23">
        <v>2480</v>
      </c>
      <c r="I23">
        <v>0.407</v>
      </c>
    </row>
    <row r="24" spans="1:9" ht="15">
      <c r="A24" t="s">
        <v>10</v>
      </c>
      <c r="B24" t="s">
        <v>15</v>
      </c>
      <c r="C24" s="1">
        <v>43313</v>
      </c>
      <c r="E24">
        <v>1490</v>
      </c>
      <c r="F24">
        <v>0.0011</v>
      </c>
      <c r="G24">
        <v>1360</v>
      </c>
      <c r="I24">
        <v>0.186</v>
      </c>
    </row>
    <row r="25" spans="1:9" ht="15">
      <c r="A25" t="s">
        <v>10</v>
      </c>
      <c r="B25" t="s">
        <v>15</v>
      </c>
      <c r="C25" s="1">
        <v>43409</v>
      </c>
      <c r="E25">
        <v>1120</v>
      </c>
      <c r="F25" t="s">
        <v>12</v>
      </c>
      <c r="G25">
        <v>1330</v>
      </c>
      <c r="I25">
        <v>0.129</v>
      </c>
    </row>
    <row r="26" spans="1:10" ht="15">
      <c r="A26" t="s">
        <v>10</v>
      </c>
      <c r="B26" t="s">
        <v>15</v>
      </c>
      <c r="C26" s="1">
        <v>43501</v>
      </c>
      <c r="E26">
        <v>958</v>
      </c>
      <c r="F26" t="s">
        <v>12</v>
      </c>
      <c r="G26">
        <v>820</v>
      </c>
      <c r="H26">
        <v>20.5</v>
      </c>
      <c r="I26">
        <v>0.084</v>
      </c>
      <c r="J26">
        <v>4</v>
      </c>
    </row>
    <row r="27" spans="1:9" ht="15">
      <c r="A27" t="s">
        <v>10</v>
      </c>
      <c r="B27" t="s">
        <v>15</v>
      </c>
      <c r="C27" s="1">
        <v>43586</v>
      </c>
      <c r="E27">
        <v>2290</v>
      </c>
      <c r="F27">
        <v>0.0027</v>
      </c>
      <c r="G27">
        <v>2950</v>
      </c>
      <c r="I27">
        <v>0.272</v>
      </c>
    </row>
    <row r="28" spans="1:9" ht="15">
      <c r="A28" t="s">
        <v>10</v>
      </c>
      <c r="B28" t="s">
        <v>15</v>
      </c>
      <c r="C28" s="1">
        <v>43691</v>
      </c>
      <c r="E28">
        <v>1290</v>
      </c>
      <c r="F28">
        <v>0.0022</v>
      </c>
      <c r="G28">
        <v>1230</v>
      </c>
      <c r="I28">
        <v>0.198</v>
      </c>
    </row>
    <row r="29" spans="1:9" ht="15">
      <c r="A29" t="s">
        <v>10</v>
      </c>
      <c r="B29" t="s">
        <v>15</v>
      </c>
      <c r="C29" s="1">
        <v>43796</v>
      </c>
      <c r="E29">
        <v>403</v>
      </c>
      <c r="F29">
        <v>0.0003</v>
      </c>
      <c r="G29">
        <v>688</v>
      </c>
      <c r="I29">
        <v>0.05</v>
      </c>
    </row>
    <row r="30" spans="1:10" ht="15">
      <c r="A30" t="s">
        <v>10</v>
      </c>
      <c r="B30" t="s">
        <v>15</v>
      </c>
      <c r="C30" s="1">
        <v>43868</v>
      </c>
      <c r="E30">
        <v>1480</v>
      </c>
      <c r="F30" t="s">
        <v>14</v>
      </c>
      <c r="G30">
        <v>1380</v>
      </c>
      <c r="H30" t="s">
        <v>16</v>
      </c>
      <c r="I30">
        <v>0.169</v>
      </c>
      <c r="J30">
        <v>5</v>
      </c>
    </row>
    <row r="31" spans="1:9" ht="15">
      <c r="A31" t="s">
        <v>10</v>
      </c>
      <c r="B31" t="s">
        <v>15</v>
      </c>
      <c r="C31" s="1">
        <v>43997</v>
      </c>
      <c r="E31">
        <v>3860</v>
      </c>
      <c r="F31">
        <v>0.00136</v>
      </c>
      <c r="G31">
        <v>1780</v>
      </c>
      <c r="I31">
        <v>0.177</v>
      </c>
    </row>
    <row r="34" spans="5:10" ht="15">
      <c r="E34" t="s">
        <v>17</v>
      </c>
      <c r="F34">
        <f>MIN(E2:E31)</f>
        <v>369</v>
      </c>
      <c r="G34">
        <f aca="true" t="shared" si="0" ref="G34:J34">MIN(F2:F31)</f>
        <v>0.0003</v>
      </c>
      <c r="H34">
        <f t="shared" si="0"/>
        <v>502</v>
      </c>
      <c r="I34">
        <f t="shared" si="0"/>
        <v>20.5</v>
      </c>
      <c r="J34">
        <f t="shared" si="0"/>
        <v>0.05</v>
      </c>
    </row>
    <row r="35" spans="5:10" ht="15">
      <c r="E35" t="s">
        <v>18</v>
      </c>
      <c r="F35">
        <f>PERCENTILE(E2:E31,0.05)</f>
        <v>632.5000000000001</v>
      </c>
      <c r="G35">
        <f aca="true" t="shared" si="1" ref="G35:J35">PERCENTILE(F2:F31,0.05)</f>
        <v>0.00036</v>
      </c>
      <c r="H35">
        <f t="shared" si="1"/>
        <v>737.0500000000001</v>
      </c>
      <c r="I35">
        <f t="shared" si="1"/>
        <v>21.34</v>
      </c>
      <c r="J35">
        <f t="shared" si="1"/>
        <v>0.0709</v>
      </c>
    </row>
    <row r="36" spans="5:10" ht="15">
      <c r="E36" t="s">
        <v>19</v>
      </c>
      <c r="F36">
        <f>AVERAGE(E2:E31)</f>
        <v>1571.0666666666666</v>
      </c>
      <c r="G36">
        <f aca="true" t="shared" si="2" ref="G36:J36">AVERAGE(F2:F31)</f>
        <v>0.0018075</v>
      </c>
      <c r="H36">
        <f t="shared" si="2"/>
        <v>1697.9666666666667</v>
      </c>
      <c r="I36">
        <f t="shared" si="2"/>
        <v>55.08571428571429</v>
      </c>
      <c r="J36">
        <f t="shared" si="2"/>
        <v>0.21819999999999992</v>
      </c>
    </row>
    <row r="37" spans="5:10" ht="15">
      <c r="E37" t="s">
        <v>20</v>
      </c>
      <c r="F37">
        <f>_xlfn.PERCENTILE.INC(E2:E31,0.5)</f>
        <v>1435</v>
      </c>
      <c r="G37">
        <f aca="true" t="shared" si="3" ref="G37:J37">_xlfn.PERCENTILE.INC(F2:F31,0.5)</f>
        <v>0.0013800000000000002</v>
      </c>
      <c r="H37">
        <f t="shared" si="3"/>
        <v>1425</v>
      </c>
      <c r="I37">
        <f t="shared" si="3"/>
        <v>62.2</v>
      </c>
      <c r="J37">
        <f t="shared" si="3"/>
        <v>0.1815</v>
      </c>
    </row>
    <row r="38" spans="5:10" ht="15">
      <c r="E38" t="s">
        <v>21</v>
      </c>
      <c r="F38">
        <f>_xlfn.PERCENTILE.INC(E2:E31,0.95)</f>
        <v>2584.4999999999995</v>
      </c>
      <c r="G38">
        <f aca="true" t="shared" si="4" ref="G38:J38">_xlfn.PERCENTILE.INC(F2:F31,0.95)</f>
        <v>0.003945000000000001</v>
      </c>
      <c r="H38">
        <f t="shared" si="4"/>
        <v>2918.5</v>
      </c>
      <c r="I38">
        <f t="shared" si="4"/>
        <v>98.00999999999998</v>
      </c>
      <c r="J38">
        <f t="shared" si="4"/>
        <v>0.4287499999999999</v>
      </c>
    </row>
    <row r="39" spans="5:10" ht="15">
      <c r="E39" t="s">
        <v>22</v>
      </c>
      <c r="F39">
        <f>MAX(E2:E31)</f>
        <v>3860</v>
      </c>
      <c r="G39">
        <f aca="true" t="shared" si="5" ref="G39:J39">MAX(F2:F31)</f>
        <v>0.00468</v>
      </c>
      <c r="H39">
        <f t="shared" si="5"/>
        <v>4920</v>
      </c>
      <c r="I39">
        <f t="shared" si="5"/>
        <v>108</v>
      </c>
      <c r="J39">
        <f t="shared" si="5"/>
        <v>0.515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Registered User</cp:lastModifiedBy>
  <dcterms:created xsi:type="dcterms:W3CDTF">2020-09-21T09:51:50Z</dcterms:created>
  <dcterms:modified xsi:type="dcterms:W3CDTF">2021-05-19T09:02:24Z</dcterms:modified>
  <cp:category/>
  <cp:version/>
  <cp:contentType/>
  <cp:contentStatus/>
</cp:coreProperties>
</file>