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31"/>
  <workbookPr defaultThemeVersion="124226"/>
  <mc:AlternateContent xmlns:mc="http://schemas.openxmlformats.org/markup-compatibility/2006">
    <mc:Choice Requires="x15">
      <x15ac:absPath xmlns:x15ac="http://schemas.microsoft.com/office/spreadsheetml/2010/11/ac" url="\\TACCL-DC\TACCLDatabase\05292\Permit Applications\Bespoke permit applicaiton\Reports\"/>
    </mc:Choice>
  </mc:AlternateContent>
  <xr:revisionPtr revIDLastSave="0" documentId="8_{8E61C894-5653-480C-9F23-669FAA0FC9BE}" xr6:coauthVersionLast="47" xr6:coauthVersionMax="47" xr10:uidLastSave="{00000000-0000-0000-0000-000000000000}"/>
  <bookViews>
    <workbookView xWindow="-110" yWindow="-110" windowWidth="19420" windowHeight="10420" xr2:uid="{00000000-000D-0000-FFFF-FFFF00000000}"/>
  </bookViews>
  <sheets>
    <sheet name="Sappi Recovery operation" sheetId="1" r:id="rId1"/>
    <sheet name="Sheet1" sheetId="2" r:id="rId2"/>
  </sheets>
  <definedNames>
    <definedName name="_xlnm.Print_Titles" localSheetId="0">'Sappi Recovery operation'!$26:$28</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9" i="1" l="1"/>
  <c r="I79" i="1"/>
  <c r="J79" i="1" s="1"/>
  <c r="K79" i="1" s="1"/>
  <c r="H78" i="1"/>
  <c r="I78" i="1"/>
  <c r="H77" i="1"/>
  <c r="I77" i="1"/>
  <c r="H76" i="1"/>
  <c r="I76" i="1"/>
  <c r="J76" i="1" s="1"/>
  <c r="K76" i="1" s="1"/>
  <c r="H75" i="1"/>
  <c r="I75" i="1"/>
  <c r="H74" i="1"/>
  <c r="I74" i="1"/>
  <c r="J74" i="1" s="1"/>
  <c r="K74" i="1" s="1"/>
  <c r="H73" i="1"/>
  <c r="I73" i="1"/>
  <c r="H72" i="1"/>
  <c r="I72" i="1"/>
  <c r="J72" i="1" s="1"/>
  <c r="K72" i="1" s="1"/>
  <c r="H71" i="1"/>
  <c r="I71" i="1"/>
  <c r="J71" i="1" s="1"/>
  <c r="K71" i="1" s="1"/>
  <c r="H70" i="1"/>
  <c r="I70" i="1"/>
  <c r="J70" i="1" s="1"/>
  <c r="K70" i="1" s="1"/>
  <c r="H69" i="1"/>
  <c r="I69" i="1"/>
  <c r="J69" i="1" s="1"/>
  <c r="K69" i="1" s="1"/>
  <c r="H68" i="1"/>
  <c r="J68" i="1"/>
  <c r="K68" i="1" s="1"/>
  <c r="I68" i="1"/>
  <c r="H67" i="1"/>
  <c r="I67" i="1"/>
  <c r="H66" i="1"/>
  <c r="I66" i="1"/>
  <c r="H65" i="1"/>
  <c r="I65" i="1"/>
  <c r="H64" i="1"/>
  <c r="J64" i="1" s="1"/>
  <c r="K64" i="1" s="1"/>
  <c r="I64" i="1"/>
  <c r="I63" i="1"/>
  <c r="H63" i="1"/>
  <c r="J63" i="1" s="1"/>
  <c r="K63" i="1" s="1"/>
  <c r="I62" i="1"/>
  <c r="H62" i="1"/>
  <c r="J62" i="1" s="1"/>
  <c r="K62" i="1" s="1"/>
  <c r="H61" i="1"/>
  <c r="I61" i="1"/>
  <c r="H60" i="1"/>
  <c r="I60" i="1"/>
  <c r="J60" i="1" s="1"/>
  <c r="K60" i="1" s="1"/>
  <c r="J61" i="1" l="1"/>
  <c r="K61" i="1" s="1"/>
  <c r="J65" i="1"/>
  <c r="K65" i="1" s="1"/>
  <c r="J78" i="1"/>
  <c r="K78" i="1" s="1"/>
  <c r="J66" i="1"/>
  <c r="K66" i="1" s="1"/>
  <c r="J73" i="1"/>
  <c r="K73" i="1" s="1"/>
  <c r="J75" i="1"/>
  <c r="K75" i="1" s="1"/>
  <c r="J77" i="1"/>
  <c r="K77" i="1" s="1"/>
  <c r="J67" i="1"/>
  <c r="K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7"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27"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7"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7"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27"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27"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27"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7"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<sst xmlns="http://schemas.openxmlformats.org/spreadsheetml/2006/main" count="265" uniqueCount="155">
  <si>
    <t>Report No 05292/12A</t>
  </si>
  <si>
    <t>Waste Activity:</t>
  </si>
  <si>
    <t xml:space="preserve">Waste Recovery Operation: Use of waste in a deposit for recovery operation involving construction and/or reclamation, restoration or improvement of land </t>
  </si>
  <si>
    <t>Location:</t>
  </si>
  <si>
    <t>former SAPPI paper mill, Blackburn, Lancashire</t>
  </si>
  <si>
    <t>Risk assessment carried out by:</t>
  </si>
  <si>
    <t>Claire Gettinby, The Arley Consulting Company Limited</t>
  </si>
  <si>
    <t>Date:</t>
  </si>
  <si>
    <t>The scope of the permit and associated rules is defined by the following risk criteria:</t>
  </si>
  <si>
    <t>Parameter 1</t>
  </si>
  <si>
    <t>Permitted activities - The storage and recovery of waste (R5, R10, R13)</t>
  </si>
  <si>
    <t>Parameter 2</t>
  </si>
  <si>
    <t>Permitted wastes - Inert wastes and specified non-hazardous wastes as listed in the ESSD, Report No 05292/11.</t>
  </si>
  <si>
    <t>Parameter 3</t>
  </si>
  <si>
    <t>Maximum quantity of waste shall be limited to  200,432 cubic metres or less</t>
  </si>
  <si>
    <t xml:space="preserve">Parameter 4 </t>
  </si>
  <si>
    <t>The activities will not be carried out within 500m of a European Site (candidate or Special Area of Conservation,  proposed or Special Protection Area or Ramsar site) or a Site of Special Scientific Interest (SSSI)</t>
  </si>
  <si>
    <t>Parameter 5</t>
  </si>
  <si>
    <t>The activities will not be carried out within groundwater Source Protection Zones 1 and 2 or if a source protection zone has not been defined then not within 250 metres of any well, spring or borehole used for the supply of water for human consumption. This includes private water supplies.</t>
  </si>
  <si>
    <t xml:space="preserve">Parameter 6 </t>
  </si>
  <si>
    <t>No point source emissions to surface water</t>
  </si>
  <si>
    <r>
      <t>Par</t>
    </r>
    <r>
      <rPr>
        <sz val="10"/>
        <color indexed="8"/>
        <rFont val="Arial"/>
        <family val="2"/>
      </rPr>
      <t>ameter 7</t>
    </r>
  </si>
  <si>
    <t>The activities will be carried out within 10 metres of the River Roddlesworth</t>
  </si>
  <si>
    <t>Parameter 8</t>
  </si>
  <si>
    <t>No waste may be deposited into a water body or sub-water table - the Sun Reservoir is to be partially infilled but will be drained before infilling</t>
  </si>
  <si>
    <t>Parameter 9</t>
  </si>
  <si>
    <t>The activities shall not be carried out on historic, closed or operational landfills</t>
  </si>
  <si>
    <t>Parameter 10</t>
  </si>
  <si>
    <t>Activities must not be carried out in an air quality management area for PM10</t>
  </si>
  <si>
    <t>Data and information</t>
  </si>
  <si>
    <t>Judgement</t>
  </si>
  <si>
    <t>Action (by permitting)</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</si>
  <si>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</si>
  <si>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</si>
  <si>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</si>
  <si>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</si>
  <si>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</si>
  <si>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</si>
  <si>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</si>
  <si>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</si>
  <si>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</si>
  <si>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</si>
  <si>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</si>
  <si>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</si>
  <si>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 xml:space="preserve">What are the harmful consequences if things go wrong?  </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</si>
  <si>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</si>
  <si>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</si>
  <si>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</si>
  <si>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</si>
  <si>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</si>
  <si>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</si>
  <si>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What is the magnitude of the risk after management? (This residual risk will be controlled by Compliance Assessment).</t>
  </si>
  <si>
    <r>
      <t>Local human population identified in Table 2 of ESSD and shown on Drawing No</t>
    </r>
    <r>
      <rPr>
        <sz val="10"/>
        <color rgb="FFFF0000"/>
        <rFont val="Arial"/>
        <family val="2"/>
      </rPr>
      <t xml:space="preserve"> </t>
    </r>
    <r>
      <rPr>
        <sz val="10"/>
        <rFont val="Arial"/>
        <family val="2"/>
      </rPr>
      <t>05292/28</t>
    </r>
  </si>
  <si>
    <t>Releases of particulate matter (dust) .</t>
  </si>
  <si>
    <t>Harm to human health - respiratory irritation and illness.</t>
  </si>
  <si>
    <t>Air transport then inhalation.</t>
  </si>
  <si>
    <t>Medium</t>
  </si>
  <si>
    <t xml:space="preserve">Permitted waste types are mainly inert and have a low potential to produce bioaerosols. The activities may produce dust from movement of vehicles and tipping operations especially in dry and also windy weather. </t>
  </si>
  <si>
    <r>
      <t xml:space="preserve">The site is not within a specified air quality management area (AQMA) for particulate matter of 10 microns or less (PM10).  Activities shall be managed and operated in accordance with a management system that includes measures to prevent and reduce risk of dust being produced and where it is produced from leaving the site boundaries.  A Dust Management Plan </t>
    </r>
    <r>
      <rPr>
        <sz val="10"/>
        <color rgb="FFFF0000"/>
        <rFont val="Arial"/>
        <family val="2"/>
      </rPr>
      <t xml:space="preserve">(Report No 05292/13) </t>
    </r>
    <r>
      <rPr>
        <sz val="10"/>
        <rFont val="Arial"/>
        <family val="2"/>
      </rPr>
      <t>has been produced.</t>
    </r>
  </si>
  <si>
    <t>Low</t>
  </si>
  <si>
    <t>Local human population identified in Table 2 of ESSD and shown on Drawing No 05292/28</t>
  </si>
  <si>
    <t>Nuisance - dust on cars, clothing etc.</t>
  </si>
  <si>
    <t>Air transport then deposition.</t>
  </si>
  <si>
    <t>Permitted waste types are mainly inert. The activities may produce dust from movement of vehicles and tipping operations especially in dry and also windy weather.</t>
  </si>
  <si>
    <r>
      <t xml:space="preserve">Activities shall be managed and operated in accordance with a management system that includes measures to prevent and reduce risk of dust being produced and where it is produced from leaving the site boundaries. A Dust Management Plan </t>
    </r>
    <r>
      <rPr>
        <sz val="10"/>
        <color rgb="FFFF0000"/>
        <rFont val="Arial"/>
        <family val="2"/>
      </rPr>
      <t>(Report No 05292/13</t>
    </r>
    <r>
      <rPr>
        <sz val="10"/>
        <rFont val="Arial"/>
        <family val="2"/>
      </rPr>
      <t>) has been produced.</t>
    </r>
  </si>
  <si>
    <t>Local human population.</t>
  </si>
  <si>
    <t>Litter.</t>
  </si>
  <si>
    <t>Nuisance, loss of amenity and harm to animal health.</t>
  </si>
  <si>
    <t>Very low</t>
  </si>
  <si>
    <t xml:space="preserve">Waste types if compliant with the rules should have a low risk of litter from contraries in the waste. </t>
  </si>
  <si>
    <t xml:space="preserve">There are procedures in place to control waste acceptance. The management system shall have procedures to remove and contain any litter to prevent it being deposited at the site or to leave the site boundaries.  </t>
  </si>
  <si>
    <t>Local human population,particularly residents around site access road - Livesey Branch Road</t>
  </si>
  <si>
    <t>Mud and waste on road.</t>
  </si>
  <si>
    <t>Nuisance, loss of amenity, road traffic accidents.</t>
  </si>
  <si>
    <t>Tracked on tyres of vehicles entering and leaving the site and from loads which are not properly contained.</t>
  </si>
  <si>
    <t xml:space="preserve">Waste types are typically ones that will produce mud especially during wet weather. </t>
  </si>
  <si>
    <r>
      <t xml:space="preserve">The management system will contain procedures to minimise the risk of mud and waste being tracked out onto the highway. </t>
    </r>
    <r>
      <rPr>
        <sz val="10"/>
        <color theme="1"/>
        <rFont val="Arial"/>
        <family val="2"/>
      </rPr>
      <t xml:space="preserve">This will include use of wheel-cleaning facilities. All vehicles shall have adequate containment such as sheeting to prevent waste spillage. </t>
    </r>
  </si>
  <si>
    <t>Odour .</t>
  </si>
  <si>
    <t xml:space="preserve">Nuisance, loss of amenity. </t>
  </si>
  <si>
    <t>Air transport.</t>
  </si>
  <si>
    <t xml:space="preserve">Permitted waste types are mainly inert and therefore should not be odorous. </t>
  </si>
  <si>
    <t xml:space="preserve">The management system shall contain waste acceptance procedures to prevent non-permitted wastes being deposited at site and to deal with rogue loads if they do occur. </t>
  </si>
  <si>
    <t xml:space="preserve">Very Low </t>
  </si>
  <si>
    <t>Noise and vibration.</t>
  </si>
  <si>
    <t>Nuisance, loss of amenity, loss of sleep.</t>
  </si>
  <si>
    <t xml:space="preserve">Noise through the air and vibration through the ground. </t>
  </si>
  <si>
    <t>Local residents often sensitive to noise and vibration but there is usually low potential for exposure.</t>
  </si>
  <si>
    <r>
      <t xml:space="preserve">Noise and vibration shall be minimised and not cause nuisance. </t>
    </r>
    <r>
      <rPr>
        <sz val="10"/>
        <color rgb="FFFF0000"/>
        <rFont val="Arial"/>
        <family val="2"/>
      </rPr>
      <t xml:space="preserve"> </t>
    </r>
    <r>
      <rPr>
        <sz val="10"/>
        <rFont val="Arial"/>
        <family val="2"/>
      </rPr>
      <t>A noise assessment has been carried out and the site shall operate in acocordance with a noise management plan</t>
    </r>
  </si>
  <si>
    <t>Scavenging animals and scavenging birds.</t>
  </si>
  <si>
    <t>Harm to human health from waste carried off site and faeces. Nuisance and loss of amenity .</t>
  </si>
  <si>
    <t>Air transport and over land.</t>
  </si>
  <si>
    <t>Wastes are limited to mainly inert wastes that are not normally attractive to animals and birds.</t>
  </si>
  <si>
    <t xml:space="preserve">Risk limited by permitted waste types and good onsite management practices detailed in management system of non-conforming wastes. </t>
  </si>
  <si>
    <t>Local human population and local environment.</t>
  </si>
  <si>
    <t>Pests (e.g.) flies.</t>
  </si>
  <si>
    <t xml:space="preserve">Harm to human health. Nuisance, loss of amenity. </t>
  </si>
  <si>
    <t xml:space="preserve">Air transport and overland. </t>
  </si>
  <si>
    <t>Wastes are limited to mainly inert wastes that are not normally likely to encourage pest infestations.</t>
  </si>
  <si>
    <t xml:space="preserve">Risk limited by permitted waste types and good onsite management practices detailed in managment system of non-conforming wastes. </t>
  </si>
  <si>
    <t xml:space="preserve">Flooding of site. </t>
  </si>
  <si>
    <t>If waste contaminated water is washed off site it may contaminate buildings, gardens, watercourses and natural habitats.</t>
  </si>
  <si>
    <t>Flood waters .</t>
  </si>
  <si>
    <t xml:space="preserve">Permitted waste types are mainly inert so any waste washed off site will add to the volume of local post-flood clean up workload rather than the hazard. However they may cause increased siltation and need for dredging in water courses. Increased suspended solids. </t>
  </si>
  <si>
    <r>
      <rPr>
        <sz val="10"/>
        <color theme="1"/>
        <rFont val="Arial"/>
        <family val="2"/>
      </rPr>
      <t xml:space="preserve">Activities will be carried out within 10 metres of a watercourse. </t>
    </r>
    <r>
      <rPr>
        <sz val="10"/>
        <rFont val="Arial"/>
        <family val="2"/>
      </rPr>
      <t xml:space="preserve"> To prevent soil or run-off from entering the watercourse, the  management system shall identify and minimise risks of pollution, including those arising from operations, maintenance, accidents, incidents and non-conformances. </t>
    </r>
  </si>
  <si>
    <t xml:space="preserve">Local human population and /or livestock gaining unauthorised access to the waste operation. </t>
  </si>
  <si>
    <t xml:space="preserve">All on-site hazards, wastes, machinery and vehicles. </t>
  </si>
  <si>
    <t>Bodily injury.</t>
  </si>
  <si>
    <t>Direct physical contact .</t>
  </si>
  <si>
    <t>High</t>
  </si>
  <si>
    <t>Permitted waste types are  inert therefore only a low risk from the actual waste. However there could be stockpiles that people could climb or void spaces that people could fall into and wastes have a higher risk in wet conditions where deep mud could form.</t>
  </si>
  <si>
    <t xml:space="preserve">The written management system shall identify and minimise risks from unauthorised access and site security measures identified to prevent such access. </t>
  </si>
  <si>
    <t>Local human population and the environment.</t>
  </si>
  <si>
    <t xml:space="preserve">Arson and/ or vandalism causing the release of polluting materials to air (smoke or fumes) and firewater or spillage of polluting liquids to water or land. </t>
  </si>
  <si>
    <t xml:space="preserve">Respiratory irritation, illness and nuisance to local population. Injury to staff, fire fighters or arsonists/ vandals. Pollution of water or land. </t>
  </si>
  <si>
    <t xml:space="preserve">Air transport of smoke. Spillages and contaminated firewater by direct run-off from and via surface water drains and ditches. </t>
  </si>
  <si>
    <t xml:space="preserve">Permitted waste types are inert so very low-risk of combustion. Site machinery and fuels and oils are more of a risk but quantities would typically be low. </t>
  </si>
  <si>
    <t xml:space="preserve">The written management system should identify and minimise risks from unauthorised access and site security measures identified to prevent such access. The system should also describe how any polluting liquids or materials will be stored safely. </t>
  </si>
  <si>
    <t>Very Low</t>
  </si>
  <si>
    <t xml:space="preserve">Accidental fire causing realease of polluting materials to air (smoke or fumes), water or land. </t>
  </si>
  <si>
    <t xml:space="preserve">Respiratory irritation, illness and nuisance to local population. Injury to staff, fire fighters. Pollution of water or land. </t>
  </si>
  <si>
    <t>Air transport of smoke. Spillages and contaminated firewater by direct run-off from and via surface water drains and ditches.</t>
  </si>
  <si>
    <t xml:space="preserve">Permitted waste types are mainly inert so very low-risk of combustion. Site machinery and fuels and oils are more of a risk but quantities would typically be low. </t>
  </si>
  <si>
    <t xml:space="preserve">The written management system should identify and minimise risks.The system should describe how any polluting liquids or materials will be stored safely. </t>
  </si>
  <si>
    <t>Build up and emissions of gas from old waste deposits on the permitted site</t>
  </si>
  <si>
    <t xml:space="preserve">Respiratory irritation, illness and nuisance to local population. Risk of explosion and injury to stafff and local population. </t>
  </si>
  <si>
    <t xml:space="preserve">Gas migrating laterally through waste deposit and building up in ceratina areas. </t>
  </si>
  <si>
    <t>Old waste deposits may be disturbed by additional waste deposits. Trapping of gas, increased pressure may cause gas to build up. However distance criteria mean that the probability of exposure is low.</t>
  </si>
  <si>
    <t xml:space="preserve">The activity will not be carried out on a closed or operational landfill. </t>
  </si>
  <si>
    <t>All surface waters close to and downstream of site, specificall the River Roddlesworth, River Darwen, Mill Lodge Res and Sun Res</t>
  </si>
  <si>
    <t>Spillage of liquids, including oil.</t>
  </si>
  <si>
    <t>Acute effects: fish and invertebrate kill .</t>
  </si>
  <si>
    <t>Direct run-off from site across ground surface, via surface water drains, ditches etc.</t>
  </si>
  <si>
    <t xml:space="preserve">Wastes are solid and mainly inert. Potential for spillage from any fuel and oil storage for machinery or directly from machinery operating on the site. </t>
  </si>
  <si>
    <t xml:space="preserve">There will be no point source discharges of surface water to controlled waters. Surface water run-off will drain to a soak away.  All liquids shall be provided with secondary containment. The written management system shall identify and minimise risks.The system should describe how any polluting liquids or materials will be stored safely and how machinery/plant will be maintained to prevent liquids from leaking. </t>
  </si>
  <si>
    <t>All surface waters close to and downstream of site, specificall the River Roddlesworth, River Darwen, Mill Lodge Res and Sun Res shown on Receptor Drawing 05292/28 and detailed in section 5.5 of the ESSD Report No 05292/11</t>
  </si>
  <si>
    <t>Leachate from waste and contaminated rainwater run-off from waste e.g. suspended solids.</t>
  </si>
  <si>
    <t>If waste contaminated water is washed off site it may contaminate watercourses and natural habitats leading to chronic effects: and deterioration of water quality.</t>
  </si>
  <si>
    <t>Surface waters, leachate from infiltration through the waste</t>
  </si>
  <si>
    <t xml:space="preserve">Permitted waste types are mainly inert so any waste washed off site will not be chemically hazardous however they may cause increased siltation and need for dredging in water courses. It will also reduce water quality and may smother fish breeding grounds and invertebrate populations. The waste will not produce liquid in itself but rainwater percolating through the waste will produce a waste leachate which should still be very low in contamination. </t>
  </si>
  <si>
    <t xml:space="preserve">The activity will be carried out within 10m of a watercourse. The are no proposed point source discharges to controlled waters. Risk limited by waste acceptance rules and limits to permitted waste types. Good onsite management practices will be detailed in the management system for controlling and containing water and leachate generated on the site. </t>
  </si>
  <si>
    <t>Groundwater - secondary A aquifer as dteiled in Section 5.2 of the ESSD Report No 05292/11</t>
  </si>
  <si>
    <t>Leachate from waste and contaminated rainwater run-off from waste e.g. Suspended solids.</t>
  </si>
  <si>
    <t>Chronic effects: contamination of groundwater, requiring treatment of water or closure of borehole.</t>
  </si>
  <si>
    <t>Transport through soil/groundwater then extraction at borehole.</t>
  </si>
  <si>
    <t xml:space="preserve">Permitted waste types are mainly inert with limited uses of road planings and organic wastes so any waste should not contain hazardous substances or non-hazardous pollutants in quantities that pose a risk to groundwater. </t>
  </si>
  <si>
    <t xml:space="preserve">The site is not in a groundwater Source Protection Zones 1 or 2 or if a source protection zone has not been defined then not within 250 metres of any well, spring or borehole used for the supply of water for human consumption. This includes private water supplies.The waste will not be deposited in any controlled or surface waters or sub-water table. Waste acceptance procedures will be imposed.  Operating techniques limit the use of specified non-inert wastes  to surface uses. The management system sets out any additional stringent waste acceptance procedures to ensure only waste listed in the permit are deposited on site. The procedures  also set out how to deal with rogue or non-conforming loads. </t>
  </si>
  <si>
    <t>Local wildlife sites: Stanworth Valley Wood West; Stanworth Woods and Reservoir (Star Paper Mill Woods); Moulden Banks. Ancient woodland Head/Hole Borrom Woods. Protected Species: Brown Trout, Bullhead, Code 2 species - Bat sp including common pipistrelle, Daubentons bat, Noctule bat; Green Woodpecker; Common Frog</t>
  </si>
  <si>
    <t xml:space="preserve">Dust, noise, contaminated run-off leachate etc. </t>
  </si>
  <si>
    <t>Harm to protected sites through  contamination, smothering, disturbance etc.</t>
  </si>
  <si>
    <t>Any</t>
  </si>
  <si>
    <t xml:space="preserve">Emissions to air may cause harm to and deterioration of nature conservation sites. Vehicles moving on and around site causing disturbance through noise. Potential for run-off and siltation of habitats etc. </t>
  </si>
  <si>
    <t xml:space="preserve">A number of bat species have been identified around the site through ecological survey. Additional roosting sites have been provided in the surrounding woodland to compensate for that lost when the River Roddlesworth culvert is demolished (river diversion works will be carried out under a seperate flood risk permit). All works will be overseen by an ecologist  under licence from Natural England. Risks from the activity will be managed trhrough the EMS and dust management plan to reduce impcats from dust, run-off and accidentally accepted contaminated waste. </t>
  </si>
  <si>
    <t xml:space="preserve">Notes: </t>
  </si>
  <si>
    <t xml:space="preserve">Red triangle indicates comment containing supporting information </t>
  </si>
  <si>
    <t xml:space="preserve">Yellow columns contain drop down menus that allow automatic evaluation of risk in green column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</si>
</sst>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
      <sz val="10"/>
      <color indexed="8"/>
      <name val="Arial"/>
      <family val="2"/>
    </font>
    <font>
      <sz val="10"/>
      <name val="Arial"/>
    </font>
    <font>
      <sz val="10"/>
      <color rgb="FFFF0000"/>
      <name val="Arial"/>
      <family val="2"/>
    </font>
    <font>
      <sz val="10"/>
      <color theme="1"/>
      <name val="Arial"/>
      <family val="2"/>
    </font>
  </fonts>
  <fills count="11">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28">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diagonal/>
    </border>
    <border>
      <left/>
      <right style="double">
        <color indexed="64"/>
      </right>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bottom/>
      <diagonal/>
    </border>
    <border>
      <left style="double">
        <color indexed="64"/>
      </left>
      <right/>
      <top/>
      <bottom/>
      <diagonal/>
    </border>
  </borders>
  <cellStyleXfs count="2">
    <xf numFmtId="0" fontId="0" fillId="0" borderId="0"/>
    <xf numFmtId="0" fontId="11" fillId="0" borderId="0"/>
  </cellStyleXfs>
  <cellXfs count="81">
    <xf numFmtId="0" fontId="0" fillId="0" borderId="0" xfId="0"/>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Alignment="1">
      <alignment horizontal="center"/>
    </xf>
    <xf numFmtId="0" fontId="0" fillId="0" borderId="8" xfId="0" applyBorder="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0" fillId="3" borderId="0" xfId="0" applyFill="1"/>
    <xf numFmtId="0" fontId="0" fillId="4" borderId="0" xfId="0" applyFill="1"/>
    <xf numFmtId="0" fontId="0" fillId="5" borderId="0" xfId="0" applyFill="1"/>
    <xf numFmtId="0" fontId="0" fillId="6" borderId="0" xfId="0" applyFill="1"/>
    <xf numFmtId="2" fontId="0" fillId="0" borderId="0" xfId="0" applyNumberFormat="1"/>
    <xf numFmtId="0" fontId="0" fillId="0" borderId="0" xfId="0" applyAlignment="1">
      <alignment horizontal="center" vertical="top"/>
    </xf>
    <xf numFmtId="0" fontId="0" fillId="0" borderId="7" xfId="0" applyBorder="1" applyAlignment="1" applyProtection="1">
      <alignment vertical="top" wrapText="1"/>
      <protection locked="0"/>
    </xf>
    <xf numFmtId="0" fontId="0" fillId="7" borderId="0" xfId="0" applyFill="1"/>
    <xf numFmtId="0" fontId="0" fillId="7" borderId="12" xfId="0" applyFill="1" applyBorder="1"/>
    <xf numFmtId="0" fontId="0" fillId="7" borderId="13" xfId="0" applyFill="1" applyBorder="1"/>
    <xf numFmtId="0" fontId="2" fillId="7" borderId="0" xfId="0" applyFont="1" applyFill="1"/>
    <xf numFmtId="0" fontId="3" fillId="7" borderId="0" xfId="0" applyFont="1" applyFill="1"/>
    <xf numFmtId="0" fontId="5" fillId="7" borderId="0" xfId="0" applyFont="1" applyFill="1"/>
    <xf numFmtId="0" fontId="4" fillId="7" borderId="0" xfId="0" applyFont="1" applyFill="1"/>
    <xf numFmtId="0" fontId="10" fillId="0" borderId="0" xfId="0" applyFont="1"/>
    <xf numFmtId="0" fontId="10" fillId="0" borderId="0" xfId="0" applyFont="1" applyAlignment="1">
      <alignment horizontal="left"/>
    </xf>
    <xf numFmtId="0" fontId="2" fillId="0" borderId="0" xfId="0" applyFont="1"/>
    <xf numFmtId="0" fontId="10" fillId="0" borderId="0" xfId="0" applyFont="1" applyAlignment="1">
      <alignment horizontal="right"/>
    </xf>
    <xf numFmtId="0" fontId="1" fillId="2" borderId="14" xfId="0" applyFont="1" applyFill="1" applyBorder="1" applyAlignment="1">
      <alignment horizontal="center" vertical="top" wrapText="1"/>
    </xf>
    <xf numFmtId="0" fontId="1" fillId="3" borderId="15" xfId="0" applyFont="1" applyFill="1" applyBorder="1" applyAlignment="1">
      <alignment vertical="top" wrapText="1"/>
    </xf>
    <xf numFmtId="0" fontId="0" fillId="0" borderId="0" xfId="0" applyAlignment="1" applyProtection="1">
      <alignment vertical="top" wrapText="1"/>
      <protection locked="0"/>
    </xf>
    <xf numFmtId="0" fontId="11" fillId="0" borderId="0" xfId="0" applyFont="1"/>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11" fillId="0" borderId="0" xfId="0" applyFont="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0" xfId="0" applyFont="1" applyBorder="1" applyAlignment="1" applyProtection="1">
      <alignment vertical="top" wrapText="1"/>
      <protection locked="0"/>
    </xf>
    <xf numFmtId="0" fontId="0" fillId="0" borderId="5" xfId="0" applyBorder="1" applyAlignment="1" applyProtection="1">
      <alignment vertical="top" wrapText="1"/>
      <protection locked="0"/>
    </xf>
    <xf numFmtId="0" fontId="11"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11" fillId="0" borderId="7"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11" fillId="0" borderId="2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11" fillId="0" borderId="22" xfId="0" applyFont="1" applyBorder="1" applyAlignment="1" applyProtection="1">
      <alignment vertical="top" wrapText="1"/>
      <protection locked="0"/>
    </xf>
    <xf numFmtId="0" fontId="0" fillId="0" borderId="23" xfId="0" applyBorder="1" applyAlignment="1" applyProtection="1">
      <alignment vertical="top" wrapText="1"/>
      <protection locked="0"/>
    </xf>
    <xf numFmtId="0" fontId="11" fillId="9" borderId="24" xfId="0" applyFont="1" applyFill="1" applyBorder="1" applyAlignment="1" applyProtection="1">
      <alignment vertical="top" wrapText="1"/>
      <protection locked="0"/>
    </xf>
    <xf numFmtId="0" fontId="0" fillId="9" borderId="24" xfId="0" applyFill="1" applyBorder="1" applyAlignment="1" applyProtection="1">
      <alignment vertical="top" wrapText="1"/>
      <protection locked="0"/>
    </xf>
    <xf numFmtId="0" fontId="10" fillId="10" borderId="6" xfId="0" applyFont="1" applyFill="1" applyBorder="1" applyAlignment="1" applyProtection="1">
      <alignment vertical="top" wrapText="1"/>
      <protection locked="0"/>
    </xf>
    <xf numFmtId="0" fontId="11" fillId="9" borderId="25" xfId="0" applyFont="1" applyFill="1" applyBorder="1" applyAlignment="1" applyProtection="1">
      <alignment vertical="top" wrapText="1"/>
      <protection locked="0"/>
    </xf>
    <xf numFmtId="0" fontId="0" fillId="9" borderId="25" xfId="0" applyFill="1" applyBorder="1" applyAlignment="1" applyProtection="1">
      <alignment vertical="top" wrapText="1"/>
      <protection locked="0"/>
    </xf>
    <xf numFmtId="0" fontId="1" fillId="10" borderId="6" xfId="0" applyFont="1" applyFill="1" applyBorder="1" applyAlignment="1" applyProtection="1">
      <alignment vertical="top" wrapText="1"/>
      <protection locked="0"/>
    </xf>
    <xf numFmtId="0" fontId="0" fillId="9" borderId="26" xfId="0" applyFill="1" applyBorder="1" applyAlignment="1" applyProtection="1">
      <alignment vertical="top" wrapText="1"/>
      <protection locked="0"/>
    </xf>
    <xf numFmtId="0" fontId="10" fillId="10" borderId="19" xfId="0" applyFont="1" applyFill="1" applyBorder="1" applyAlignment="1" applyProtection="1">
      <alignment vertical="top" wrapText="1"/>
      <protection locked="0"/>
    </xf>
    <xf numFmtId="0" fontId="11" fillId="9" borderId="16" xfId="0" applyFont="1" applyFill="1" applyBorder="1" applyAlignment="1" applyProtection="1">
      <alignment vertical="top" wrapText="1"/>
      <protection locked="0"/>
    </xf>
    <xf numFmtId="0" fontId="13" fillId="0" borderId="0" xfId="1" applyFont="1"/>
    <xf numFmtId="0" fontId="10" fillId="0" borderId="0" xfId="1" applyFont="1" applyAlignment="1">
      <alignment horizontal="left"/>
    </xf>
    <xf numFmtId="0" fontId="10" fillId="0" borderId="0" xfId="1" applyFont="1"/>
    <xf numFmtId="0" fontId="13" fillId="6" borderId="0" xfId="1" applyFont="1" applyFill="1"/>
    <xf numFmtId="0" fontId="13" fillId="5" borderId="0" xfId="1" applyFont="1" applyFill="1"/>
    <xf numFmtId="0" fontId="13" fillId="4" borderId="0" xfId="1" applyFont="1" applyFill="1"/>
    <xf numFmtId="0" fontId="0" fillId="9" borderId="19" xfId="0" applyFill="1" applyBorder="1" applyAlignment="1" applyProtection="1">
      <alignment vertical="top" wrapText="1"/>
      <protection locked="0"/>
    </xf>
    <xf numFmtId="0" fontId="0" fillId="9" borderId="27" xfId="0" applyFill="1" applyBorder="1" applyAlignment="1" applyProtection="1">
      <alignment vertical="top" wrapText="1"/>
      <protection locked="0"/>
    </xf>
    <xf numFmtId="0" fontId="1" fillId="10" borderId="1" xfId="0" applyFont="1" applyFill="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0" xfId="0" applyFont="1" applyAlignment="1">
      <alignment wrapText="1"/>
    </xf>
    <xf numFmtId="0" fontId="0" fillId="0" borderId="0" xfId="0" applyAlignment="1">
      <alignment wrapText="1"/>
    </xf>
    <xf numFmtId="15" fontId="11" fillId="8" borderId="12" xfId="0" applyNumberFormat="1" applyFont="1" applyFill="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8" borderId="12" xfId="0" applyFont="1" applyFill="1" applyBorder="1" applyAlignment="1" applyProtection="1">
      <alignment vertical="top" wrapText="1"/>
      <protection locked="0"/>
    </xf>
    <xf numFmtId="0" fontId="0" fillId="8" borderId="12" xfId="0" applyFill="1" applyBorder="1" applyAlignment="1" applyProtection="1">
      <alignment vertical="top" wrapText="1"/>
      <protection locked="0"/>
    </xf>
    <xf numFmtId="0" fontId="0" fillId="8" borderId="13" xfId="0" applyFill="1" applyBorder="1" applyAlignment="1" applyProtection="1">
      <alignment vertical="top" wrapText="1"/>
      <protection locked="0"/>
    </xf>
    <xf numFmtId="0" fontId="6" fillId="0" borderId="0" xfId="0" applyFont="1" applyAlignment="1"/>
    <xf numFmtId="0" fontId="0" fillId="0" borderId="0" xfId="0" applyAlignment="1"/>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7"/>
  <sheetViews>
    <sheetView tabSelected="1" showWhiteSpace="0" topLeftCell="B43" zoomScale="75" zoomScaleNormal="75" workbookViewId="0">
      <selection activeCell="J44" sqref="J44"/>
    </sheetView>
  </sheetViews>
  <sheetFormatPr defaultRowHeight="12.6"/>
  <cols>
    <col min="1" max="1" width="0" hidden="1" customWidth="1"/>
    <col min="2" max="2" width="16.7109375" customWidth="1"/>
    <col min="3" max="3" width="16.85546875" customWidth="1"/>
    <col min="4" max="4" width="16.7109375" customWidth="1"/>
    <col min="5" max="5" width="17.7109375" customWidth="1"/>
    <col min="6" max="6" width="14.85546875" customWidth="1"/>
    <col min="7" max="7" width="21.28515625" customWidth="1"/>
    <col min="8" max="8" width="13" customWidth="1"/>
    <col min="9" max="9" width="31" customWidth="1"/>
    <col min="10" max="10" width="36.42578125" customWidth="1"/>
    <col min="11" max="11" width="16.7109375" customWidth="1"/>
  </cols>
  <sheetData>
    <row r="1" spans="2:11" ht="18">
      <c r="B1" s="79" t="s">
        <v>0</v>
      </c>
      <c r="C1" s="80"/>
      <c r="D1" s="80"/>
      <c r="E1" s="80"/>
      <c r="F1" s="80"/>
      <c r="G1" s="80"/>
      <c r="H1" s="80"/>
      <c r="I1" s="80"/>
    </row>
    <row r="2" spans="2:11" ht="18">
      <c r="B2" s="79"/>
      <c r="C2" s="80"/>
      <c r="D2" s="80"/>
      <c r="E2" s="80"/>
      <c r="F2" s="80"/>
      <c r="G2" s="80"/>
      <c r="H2" s="80"/>
      <c r="I2" s="80"/>
    </row>
    <row r="3" spans="2:11" ht="12.75" customHeight="1">
      <c r="B3" s="26"/>
      <c r="C3" s="26"/>
      <c r="D3" s="26"/>
      <c r="E3" s="27"/>
      <c r="F3" s="23"/>
      <c r="G3" s="23"/>
      <c r="H3" s="23"/>
      <c r="I3" s="23"/>
      <c r="J3" s="23"/>
      <c r="K3" s="23"/>
    </row>
    <row r="4" spans="2:11" ht="32.25" customHeight="1">
      <c r="B4" s="26" t="s">
        <v>1</v>
      </c>
      <c r="C4" s="26"/>
      <c r="D4" s="26"/>
      <c r="E4" s="27"/>
      <c r="F4" s="76" t="s">
        <v>2</v>
      </c>
      <c r="G4" s="77"/>
      <c r="H4" s="77"/>
      <c r="I4" s="77"/>
      <c r="J4" s="77"/>
      <c r="K4" s="24"/>
    </row>
    <row r="5" spans="2:11" ht="9.75" customHeight="1">
      <c r="B5" s="26"/>
      <c r="C5" s="26"/>
      <c r="D5" s="26"/>
      <c r="E5" s="27"/>
      <c r="F5" s="23"/>
      <c r="G5" s="23"/>
      <c r="H5" s="23"/>
      <c r="I5" s="23"/>
      <c r="J5" s="23"/>
      <c r="K5" s="23"/>
    </row>
    <row r="6" spans="2:11" ht="15.6">
      <c r="B6" s="26" t="s">
        <v>3</v>
      </c>
      <c r="C6" s="27"/>
      <c r="D6" s="27"/>
      <c r="E6" s="27"/>
      <c r="F6" s="76" t="s">
        <v>4</v>
      </c>
      <c r="G6" s="76"/>
      <c r="H6" s="76"/>
      <c r="I6" s="76"/>
      <c r="J6" s="76"/>
      <c r="K6" s="24"/>
    </row>
    <row r="7" spans="2:11" ht="9.75" customHeight="1">
      <c r="B7" s="28"/>
      <c r="C7" s="23"/>
      <c r="D7" s="23"/>
      <c r="E7" s="23"/>
      <c r="F7" s="23"/>
      <c r="G7" s="23"/>
      <c r="H7" s="23"/>
      <c r="I7" s="23"/>
      <c r="J7" s="23"/>
      <c r="K7" s="23"/>
    </row>
    <row r="8" spans="2:11" ht="15.6">
      <c r="B8" s="29" t="s">
        <v>5</v>
      </c>
      <c r="C8" s="23"/>
      <c r="D8" s="23"/>
      <c r="E8" s="23"/>
      <c r="F8" s="78" t="s">
        <v>6</v>
      </c>
      <c r="G8" s="78"/>
      <c r="H8" s="78"/>
      <c r="I8" s="78"/>
      <c r="J8" s="78"/>
      <c r="K8" s="25"/>
    </row>
    <row r="9" spans="2:11" ht="11.25" customHeight="1">
      <c r="B9" s="29"/>
      <c r="C9" s="23"/>
      <c r="D9" s="23"/>
      <c r="E9" s="23"/>
      <c r="F9" s="23"/>
      <c r="G9" s="23"/>
      <c r="H9" s="26"/>
      <c r="I9" s="23"/>
      <c r="J9" s="23"/>
      <c r="K9" s="23"/>
    </row>
    <row r="10" spans="2:11" ht="15.6">
      <c r="B10" s="26" t="s">
        <v>7</v>
      </c>
      <c r="C10" s="23"/>
      <c r="D10" s="23"/>
      <c r="E10" s="23"/>
      <c r="F10" s="74">
        <v>44599</v>
      </c>
      <c r="G10" s="75"/>
      <c r="H10" s="75"/>
      <c r="I10" s="75"/>
      <c r="J10" s="75"/>
      <c r="K10" s="24"/>
    </row>
    <row r="11" spans="2:11" ht="15.6">
      <c r="B11" s="26"/>
      <c r="C11" s="23"/>
      <c r="D11" s="23"/>
      <c r="E11" s="23"/>
      <c r="F11" s="23"/>
      <c r="G11" s="23"/>
      <c r="H11" s="26"/>
      <c r="I11" s="23"/>
      <c r="J11" s="23"/>
      <c r="K11" s="23"/>
    </row>
    <row r="12" spans="2:11" ht="21.75" customHeight="1">
      <c r="B12" s="32"/>
      <c r="C12" t="s">
        <v>8</v>
      </c>
      <c r="H12" s="32"/>
    </row>
    <row r="13" spans="2:11" ht="18.75" customHeight="1">
      <c r="B13" s="32"/>
      <c r="C13" t="s">
        <v>9</v>
      </c>
      <c r="D13" t="s">
        <v>10</v>
      </c>
      <c r="H13" s="32"/>
    </row>
    <row r="14" spans="2:11" ht="23.25" customHeight="1">
      <c r="C14" t="s">
        <v>11</v>
      </c>
      <c r="D14" s="37" t="s">
        <v>12</v>
      </c>
    </row>
    <row r="15" spans="2:11" ht="19.5" customHeight="1">
      <c r="C15" t="s">
        <v>13</v>
      </c>
      <c r="D15" t="s">
        <v>14</v>
      </c>
    </row>
    <row r="16" spans="2:11" ht="66" customHeight="1">
      <c r="C16" s="37" t="s">
        <v>15</v>
      </c>
      <c r="D16" s="72" t="s">
        <v>16</v>
      </c>
      <c r="E16" s="73"/>
      <c r="F16" s="73"/>
      <c r="G16" s="73"/>
      <c r="H16" s="73"/>
      <c r="I16" s="73"/>
      <c r="J16" s="73"/>
    </row>
    <row r="17" spans="1:11" ht="35.25" customHeight="1">
      <c r="C17" s="37" t="s">
        <v>17</v>
      </c>
      <c r="D17" s="72" t="s">
        <v>18</v>
      </c>
      <c r="E17" s="73"/>
      <c r="F17" s="73"/>
      <c r="G17" s="73"/>
      <c r="H17" s="73"/>
      <c r="I17" s="73"/>
      <c r="J17" s="73"/>
    </row>
    <row r="18" spans="1:11" ht="22.5" customHeight="1">
      <c r="C18" s="37" t="s">
        <v>19</v>
      </c>
      <c r="D18" s="37" t="s">
        <v>20</v>
      </c>
    </row>
    <row r="19" spans="1:11" ht="21" customHeight="1">
      <c r="C19" s="37" t="s">
        <v>21</v>
      </c>
      <c r="D19" s="37" t="s">
        <v>22</v>
      </c>
    </row>
    <row r="20" spans="1:11" ht="21" customHeight="1">
      <c r="C20" s="37" t="s">
        <v>23</v>
      </c>
      <c r="D20" s="37" t="s">
        <v>24</v>
      </c>
    </row>
    <row r="21" spans="1:11" ht="21.75" customHeight="1">
      <c r="C21" s="37" t="s">
        <v>25</v>
      </c>
      <c r="D21" s="37" t="s">
        <v>26</v>
      </c>
    </row>
    <row r="22" spans="1:11" ht="19.5" customHeight="1">
      <c r="C22" s="37" t="s">
        <v>27</v>
      </c>
      <c r="D22" s="37" t="s">
        <v>28</v>
      </c>
    </row>
    <row r="25" spans="1:11" ht="12.95" thickBot="1"/>
    <row r="26" spans="1:11" ht="28.5" customHeight="1" thickTop="1">
      <c r="A26" s="1"/>
      <c r="B26" s="14" t="s">
        <v>29</v>
      </c>
      <c r="C26" s="10"/>
      <c r="D26" s="10"/>
      <c r="E26" s="10"/>
      <c r="F26" s="11"/>
      <c r="G26" s="12" t="s">
        <v>30</v>
      </c>
      <c r="H26" s="12"/>
      <c r="I26" s="13"/>
      <c r="J26" s="14" t="s">
        <v>31</v>
      </c>
      <c r="K26" s="15"/>
    </row>
    <row r="27" spans="1:11" ht="26.1">
      <c r="B27" s="2" t="s">
        <v>32</v>
      </c>
      <c r="C27" s="3" t="s">
        <v>33</v>
      </c>
      <c r="D27" s="3" t="s">
        <v>34</v>
      </c>
      <c r="E27" s="4" t="s">
        <v>35</v>
      </c>
      <c r="F27" s="2" t="s">
        <v>36</v>
      </c>
      <c r="G27" s="3" t="s">
        <v>37</v>
      </c>
      <c r="H27" s="3" t="s">
        <v>38</v>
      </c>
      <c r="I27" s="4" t="s">
        <v>39</v>
      </c>
      <c r="J27" s="2" t="s">
        <v>40</v>
      </c>
      <c r="K27" s="34" t="s">
        <v>41</v>
      </c>
    </row>
    <row r="28" spans="1:11" ht="121.5" customHeight="1">
      <c r="B28" s="5" t="s">
        <v>42</v>
      </c>
      <c r="C28" s="6" t="s">
        <v>43</v>
      </c>
      <c r="D28" s="6" t="s">
        <v>44</v>
      </c>
      <c r="E28" s="7" t="s">
        <v>45</v>
      </c>
      <c r="F28" s="5" t="s">
        <v>46</v>
      </c>
      <c r="G28" s="6" t="s">
        <v>47</v>
      </c>
      <c r="H28" s="6" t="s">
        <v>48</v>
      </c>
      <c r="I28" s="7" t="s">
        <v>49</v>
      </c>
      <c r="J28" s="5" t="s">
        <v>50</v>
      </c>
      <c r="K28" s="35" t="s">
        <v>51</v>
      </c>
    </row>
    <row r="29" spans="1:11" ht="159.75" customHeight="1">
      <c r="A29" s="21"/>
      <c r="B29" s="47" t="s">
        <v>52</v>
      </c>
      <c r="C29" s="44" t="s">
        <v>53</v>
      </c>
      <c r="D29" s="45" t="s">
        <v>54</v>
      </c>
      <c r="E29" s="22" t="s">
        <v>55</v>
      </c>
      <c r="F29" s="56" t="s">
        <v>56</v>
      </c>
      <c r="G29" s="53" t="s">
        <v>56</v>
      </c>
      <c r="H29" s="55" t="s">
        <v>56</v>
      </c>
      <c r="I29" s="46" t="s">
        <v>57</v>
      </c>
      <c r="J29" s="47" t="s">
        <v>58</v>
      </c>
      <c r="K29" s="48" t="s">
        <v>59</v>
      </c>
    </row>
    <row r="30" spans="1:11" ht="138" customHeight="1">
      <c r="A30" s="21"/>
      <c r="B30" s="47" t="s">
        <v>60</v>
      </c>
      <c r="C30" s="44" t="s">
        <v>53</v>
      </c>
      <c r="D30" s="45" t="s">
        <v>61</v>
      </c>
      <c r="E30" s="22" t="s">
        <v>62</v>
      </c>
      <c r="F30" s="57" t="s">
        <v>56</v>
      </c>
      <c r="G30" s="54" t="s">
        <v>59</v>
      </c>
      <c r="H30" s="55" t="s">
        <v>56</v>
      </c>
      <c r="I30" s="46" t="s">
        <v>63</v>
      </c>
      <c r="J30" s="47" t="s">
        <v>64</v>
      </c>
      <c r="K30" s="48" t="s">
        <v>59</v>
      </c>
    </row>
    <row r="31" spans="1:11" ht="99.75" customHeight="1">
      <c r="A31" s="21"/>
      <c r="B31" s="43" t="s">
        <v>65</v>
      </c>
      <c r="C31" s="44" t="s">
        <v>66</v>
      </c>
      <c r="D31" s="44" t="s">
        <v>67</v>
      </c>
      <c r="E31" s="46" t="s">
        <v>62</v>
      </c>
      <c r="F31" s="56" t="s">
        <v>59</v>
      </c>
      <c r="G31" s="53" t="s">
        <v>59</v>
      </c>
      <c r="H31" s="55" t="s">
        <v>68</v>
      </c>
      <c r="I31" s="46" t="s">
        <v>69</v>
      </c>
      <c r="J31" s="47" t="s">
        <v>70</v>
      </c>
      <c r="K31" s="49" t="s">
        <v>68</v>
      </c>
    </row>
    <row r="32" spans="1:11" ht="105" customHeight="1">
      <c r="A32" s="21"/>
      <c r="B32" s="47" t="s">
        <v>71</v>
      </c>
      <c r="C32" s="44" t="s">
        <v>72</v>
      </c>
      <c r="D32" s="44" t="s">
        <v>73</v>
      </c>
      <c r="E32" s="46" t="s">
        <v>74</v>
      </c>
      <c r="F32" s="56" t="s">
        <v>56</v>
      </c>
      <c r="G32" s="53" t="s">
        <v>56</v>
      </c>
      <c r="H32" s="55" t="s">
        <v>56</v>
      </c>
      <c r="I32" s="46" t="s">
        <v>75</v>
      </c>
      <c r="J32" s="47" t="s">
        <v>76</v>
      </c>
      <c r="K32" s="49" t="s">
        <v>59</v>
      </c>
    </row>
    <row r="33" spans="1:11" ht="91.5" customHeight="1">
      <c r="A33" s="21"/>
      <c r="B33" s="47" t="s">
        <v>60</v>
      </c>
      <c r="C33" s="44" t="s">
        <v>77</v>
      </c>
      <c r="D33" s="44" t="s">
        <v>78</v>
      </c>
      <c r="E33" s="46" t="s">
        <v>79</v>
      </c>
      <c r="F33" s="56" t="s">
        <v>68</v>
      </c>
      <c r="G33" s="53" t="s">
        <v>68</v>
      </c>
      <c r="H33" s="55" t="s">
        <v>68</v>
      </c>
      <c r="I33" s="46" t="s">
        <v>80</v>
      </c>
      <c r="J33" s="47" t="s">
        <v>81</v>
      </c>
      <c r="K33" s="49" t="s">
        <v>82</v>
      </c>
    </row>
    <row r="34" spans="1:11" ht="130.5" customHeight="1">
      <c r="A34" s="21"/>
      <c r="B34" s="47" t="s">
        <v>60</v>
      </c>
      <c r="C34" s="45" t="s">
        <v>83</v>
      </c>
      <c r="D34" s="45" t="s">
        <v>84</v>
      </c>
      <c r="E34" s="22" t="s">
        <v>85</v>
      </c>
      <c r="F34" s="56" t="s">
        <v>56</v>
      </c>
      <c r="G34" s="53" t="s">
        <v>56</v>
      </c>
      <c r="H34" s="55" t="s">
        <v>56</v>
      </c>
      <c r="I34" s="46" t="s">
        <v>86</v>
      </c>
      <c r="J34" s="47" t="s">
        <v>87</v>
      </c>
      <c r="K34" s="48" t="s">
        <v>59</v>
      </c>
    </row>
    <row r="35" spans="1:11" ht="156" customHeight="1">
      <c r="A35" s="21"/>
      <c r="B35" s="47" t="s">
        <v>65</v>
      </c>
      <c r="C35" s="44" t="s">
        <v>88</v>
      </c>
      <c r="D35" s="44" t="s">
        <v>89</v>
      </c>
      <c r="E35" s="46" t="s">
        <v>90</v>
      </c>
      <c r="F35" s="57" t="s">
        <v>59</v>
      </c>
      <c r="G35" s="54" t="s">
        <v>59</v>
      </c>
      <c r="H35" s="55" t="s">
        <v>68</v>
      </c>
      <c r="I35" s="46" t="s">
        <v>91</v>
      </c>
      <c r="J35" s="47" t="s">
        <v>92</v>
      </c>
      <c r="K35" s="49" t="s">
        <v>68</v>
      </c>
    </row>
    <row r="36" spans="1:11" ht="118.5" customHeight="1">
      <c r="A36" s="21"/>
      <c r="B36" s="43" t="s">
        <v>93</v>
      </c>
      <c r="C36" s="45" t="s">
        <v>94</v>
      </c>
      <c r="D36" s="45" t="s">
        <v>95</v>
      </c>
      <c r="E36" s="22" t="s">
        <v>96</v>
      </c>
      <c r="F36" s="57" t="s">
        <v>59</v>
      </c>
      <c r="G36" s="54" t="s">
        <v>56</v>
      </c>
      <c r="H36" s="55" t="s">
        <v>56</v>
      </c>
      <c r="I36" s="46" t="s">
        <v>97</v>
      </c>
      <c r="J36" s="47" t="s">
        <v>98</v>
      </c>
      <c r="K36" s="49" t="s">
        <v>59</v>
      </c>
    </row>
    <row r="37" spans="1:11" ht="128.25" customHeight="1">
      <c r="A37" s="21"/>
      <c r="B37" s="43" t="s">
        <v>93</v>
      </c>
      <c r="C37" s="45" t="s">
        <v>99</v>
      </c>
      <c r="D37" s="45" t="s">
        <v>100</v>
      </c>
      <c r="E37" s="22" t="s">
        <v>101</v>
      </c>
      <c r="F37" s="57" t="s">
        <v>59</v>
      </c>
      <c r="G37" s="54" t="s">
        <v>56</v>
      </c>
      <c r="H37" s="58" t="s">
        <v>56</v>
      </c>
      <c r="I37" s="46" t="s">
        <v>102</v>
      </c>
      <c r="J37" s="47" t="s">
        <v>103</v>
      </c>
      <c r="K37" s="48" t="s">
        <v>59</v>
      </c>
    </row>
    <row r="38" spans="1:11" ht="135.75" customHeight="1">
      <c r="A38" s="21"/>
      <c r="B38" s="43" t="s">
        <v>104</v>
      </c>
      <c r="C38" s="44" t="s">
        <v>105</v>
      </c>
      <c r="D38" s="44" t="s">
        <v>106</v>
      </c>
      <c r="E38" s="22" t="s">
        <v>107</v>
      </c>
      <c r="F38" s="56" t="s">
        <v>59</v>
      </c>
      <c r="G38" s="54" t="s">
        <v>108</v>
      </c>
      <c r="H38" s="55" t="s">
        <v>56</v>
      </c>
      <c r="I38" s="46" t="s">
        <v>109</v>
      </c>
      <c r="J38" s="47" t="s">
        <v>110</v>
      </c>
      <c r="K38" s="49" t="s">
        <v>59</v>
      </c>
    </row>
    <row r="39" spans="1:11" ht="154.5" customHeight="1">
      <c r="A39" s="21"/>
      <c r="B39" s="43" t="s">
        <v>111</v>
      </c>
      <c r="C39" s="45" t="s">
        <v>112</v>
      </c>
      <c r="D39" s="45" t="s">
        <v>113</v>
      </c>
      <c r="E39" s="22" t="s">
        <v>114</v>
      </c>
      <c r="F39" s="57" t="s">
        <v>59</v>
      </c>
      <c r="G39" s="53" t="s">
        <v>56</v>
      </c>
      <c r="H39" s="58" t="s">
        <v>59</v>
      </c>
      <c r="I39" s="46" t="s">
        <v>115</v>
      </c>
      <c r="J39" s="47" t="s">
        <v>116</v>
      </c>
      <c r="K39" s="49" t="s">
        <v>117</v>
      </c>
    </row>
    <row r="40" spans="1:11" ht="135.75" customHeight="1">
      <c r="A40" s="21"/>
      <c r="B40" s="47" t="s">
        <v>93</v>
      </c>
      <c r="C40" s="45" t="s">
        <v>118</v>
      </c>
      <c r="D40" s="44" t="s">
        <v>119</v>
      </c>
      <c r="E40" s="22" t="s">
        <v>120</v>
      </c>
      <c r="F40" s="57" t="s">
        <v>59</v>
      </c>
      <c r="G40" s="54" t="s">
        <v>56</v>
      </c>
      <c r="H40" s="58" t="s">
        <v>59</v>
      </c>
      <c r="I40" s="46" t="s">
        <v>121</v>
      </c>
      <c r="J40" s="47" t="s">
        <v>122</v>
      </c>
      <c r="K40" s="49" t="s">
        <v>68</v>
      </c>
    </row>
    <row r="41" spans="1:11" ht="123.75" customHeight="1">
      <c r="A41" s="21"/>
      <c r="B41" s="47" t="s">
        <v>93</v>
      </c>
      <c r="C41" s="44" t="s">
        <v>123</v>
      </c>
      <c r="D41" s="44" t="s">
        <v>124</v>
      </c>
      <c r="E41" s="46" t="s">
        <v>125</v>
      </c>
      <c r="F41" s="56" t="s">
        <v>59</v>
      </c>
      <c r="G41" s="54" t="s">
        <v>108</v>
      </c>
      <c r="H41" s="55" t="s">
        <v>56</v>
      </c>
      <c r="I41" s="46" t="s">
        <v>126</v>
      </c>
      <c r="J41" s="47" t="s">
        <v>127</v>
      </c>
      <c r="K41" s="49" t="s">
        <v>59</v>
      </c>
    </row>
    <row r="42" spans="1:11" ht="165" customHeight="1">
      <c r="A42" s="21"/>
      <c r="B42" s="43" t="s">
        <v>128</v>
      </c>
      <c r="C42" s="45" t="s">
        <v>129</v>
      </c>
      <c r="D42" s="45" t="s">
        <v>130</v>
      </c>
      <c r="E42" s="22" t="s">
        <v>131</v>
      </c>
      <c r="F42" s="57" t="s">
        <v>59</v>
      </c>
      <c r="G42" s="54" t="s">
        <v>56</v>
      </c>
      <c r="H42" s="55" t="s">
        <v>56</v>
      </c>
      <c r="I42" s="46" t="s">
        <v>132</v>
      </c>
      <c r="J42" s="47" t="s">
        <v>133</v>
      </c>
      <c r="K42" s="48" t="s">
        <v>59</v>
      </c>
    </row>
    <row r="43" spans="1:11" ht="192.75" customHeight="1">
      <c r="A43" s="21"/>
      <c r="B43" s="47" t="s">
        <v>134</v>
      </c>
      <c r="C43" s="44" t="s">
        <v>135</v>
      </c>
      <c r="D43" s="45" t="s">
        <v>136</v>
      </c>
      <c r="E43" s="22" t="s">
        <v>137</v>
      </c>
      <c r="F43" s="57" t="s">
        <v>56</v>
      </c>
      <c r="G43" s="54" t="s">
        <v>56</v>
      </c>
      <c r="H43" s="58" t="s">
        <v>56</v>
      </c>
      <c r="I43" s="46" t="s">
        <v>138</v>
      </c>
      <c r="J43" s="47" t="s">
        <v>139</v>
      </c>
      <c r="K43" s="49" t="s">
        <v>59</v>
      </c>
    </row>
    <row r="44" spans="1:11" ht="279.75" customHeight="1">
      <c r="A44" s="21"/>
      <c r="B44" s="51" t="s">
        <v>140</v>
      </c>
      <c r="C44" s="50" t="s">
        <v>141</v>
      </c>
      <c r="D44" s="50" t="s">
        <v>142</v>
      </c>
      <c r="E44" s="36" t="s">
        <v>143</v>
      </c>
      <c r="F44" s="69" t="s">
        <v>56</v>
      </c>
      <c r="G44" s="59" t="s">
        <v>56</v>
      </c>
      <c r="H44" s="70" t="s">
        <v>56</v>
      </c>
      <c r="I44" s="40" t="s">
        <v>144</v>
      </c>
      <c r="J44" s="51" t="s">
        <v>145</v>
      </c>
      <c r="K44" s="52" t="s">
        <v>59</v>
      </c>
    </row>
    <row r="45" spans="1:11" ht="240.6" customHeight="1" thickBot="1">
      <c r="A45" s="21"/>
      <c r="B45" s="71" t="s">
        <v>146</v>
      </c>
      <c r="C45" s="41" t="s">
        <v>147</v>
      </c>
      <c r="D45" s="41" t="s">
        <v>148</v>
      </c>
      <c r="E45" s="38" t="s">
        <v>149</v>
      </c>
      <c r="F45" s="61" t="s">
        <v>59</v>
      </c>
      <c r="G45" s="68" t="s">
        <v>56</v>
      </c>
      <c r="H45" s="60" t="s">
        <v>56</v>
      </c>
      <c r="I45" s="42" t="s">
        <v>150</v>
      </c>
      <c r="J45" s="41" t="s">
        <v>151</v>
      </c>
      <c r="K45" s="39" t="s">
        <v>59</v>
      </c>
    </row>
    <row r="46" spans="1:11" ht="12.95" thickTop="1">
      <c r="A46" s="8"/>
      <c r="C46" s="9"/>
      <c r="D46" s="9"/>
      <c r="E46" s="9"/>
      <c r="F46" s="9"/>
      <c r="G46" s="9"/>
      <c r="H46" s="9"/>
      <c r="I46" s="9"/>
      <c r="K46" s="9"/>
    </row>
    <row r="47" spans="1:11" ht="15.6">
      <c r="A47" s="8"/>
      <c r="B47" s="33" t="s">
        <v>152</v>
      </c>
      <c r="C47" t="s">
        <v>153</v>
      </c>
      <c r="H47" s="32"/>
    </row>
    <row r="48" spans="1:11" ht="15.6">
      <c r="A48" s="8"/>
      <c r="B48" s="30"/>
      <c r="C48" t="s">
        <v>154</v>
      </c>
      <c r="H48" s="32"/>
    </row>
    <row r="49" spans="1:11" ht="15.6">
      <c r="A49" s="8"/>
      <c r="B49" s="30"/>
      <c r="H49" s="32"/>
    </row>
    <row r="50" spans="1:11" ht="15.6" hidden="1">
      <c r="A50" s="8"/>
      <c r="B50" s="30"/>
      <c r="H50" s="32"/>
    </row>
    <row r="51" spans="1:11" hidden="1">
      <c r="A51" s="8"/>
    </row>
    <row r="52" spans="1:11" ht="12.95" hidden="1">
      <c r="A52" s="8"/>
      <c r="C52" s="31" t="s">
        <v>68</v>
      </c>
      <c r="D52" s="31" t="s">
        <v>59</v>
      </c>
      <c r="E52" s="31" t="s">
        <v>56</v>
      </c>
      <c r="F52" s="31" t="s">
        <v>108</v>
      </c>
    </row>
    <row r="53" spans="1:11" ht="12.95" hidden="1">
      <c r="A53" s="8"/>
      <c r="B53" s="30" t="s">
        <v>108</v>
      </c>
      <c r="C53" s="19">
        <v>4</v>
      </c>
      <c r="D53" s="18">
        <v>8</v>
      </c>
      <c r="E53" s="17">
        <v>12</v>
      </c>
      <c r="F53" s="17">
        <v>16</v>
      </c>
    </row>
    <row r="54" spans="1:11" ht="12.95" hidden="1">
      <c r="A54" s="8"/>
      <c r="B54" s="30" t="s">
        <v>56</v>
      </c>
      <c r="C54" s="19">
        <v>3</v>
      </c>
      <c r="D54" s="18">
        <v>6</v>
      </c>
      <c r="E54" s="18">
        <v>9</v>
      </c>
      <c r="F54" s="17">
        <v>12</v>
      </c>
    </row>
    <row r="55" spans="1:11" ht="12.95" hidden="1">
      <c r="A55" s="8"/>
      <c r="B55" s="30" t="s">
        <v>59</v>
      </c>
      <c r="C55" s="19">
        <v>2</v>
      </c>
      <c r="D55" s="19">
        <v>4</v>
      </c>
      <c r="E55" s="18">
        <v>6</v>
      </c>
      <c r="F55" s="18">
        <v>8</v>
      </c>
    </row>
    <row r="56" spans="1:11" ht="12.95" hidden="1">
      <c r="A56" s="8"/>
      <c r="B56" s="30" t="s">
        <v>68</v>
      </c>
      <c r="C56" s="19">
        <v>1</v>
      </c>
      <c r="D56" s="19">
        <v>2</v>
      </c>
      <c r="E56" s="19">
        <v>3</v>
      </c>
      <c r="F56" s="19">
        <v>4</v>
      </c>
    </row>
    <row r="57" spans="1:11" hidden="1">
      <c r="A57" s="8"/>
    </row>
    <row r="58" spans="1:11" hidden="1">
      <c r="A58" s="8"/>
    </row>
    <row r="59" spans="1:11" hidden="1">
      <c r="A59" s="8"/>
    </row>
    <row r="60" spans="1:11" hidden="1">
      <c r="A60" s="8"/>
      <c r="F60" t="s">
        <v>68</v>
      </c>
      <c r="H60" s="16" t="e">
        <f>IF(#REF!="",0,IF(#REF!="Very low",1,IF(#REF!="Low",2,IF(#REF!="Medium",3,IF(#REF!="High",4,#REF!)))))</f>
        <v>#REF!</v>
      </c>
      <c r="I60" s="16" t="e">
        <f>IF(#REF!="",0,IF(#REF!="Very low",1,IF(#REF!="Low",2,IF(#REF!="Medium",3,IF(#REF!="High",4,#REF!)))))</f>
        <v>#REF!</v>
      </c>
      <c r="J60" s="20" t="e">
        <f>IF(H60*I60=0,"",IF(H60*I60&gt;0.5,H60*I60))</f>
        <v>#REF!</v>
      </c>
      <c r="K60" t="e">
        <f>IF(J60="","",IF(J60&lt;5, "Low",IF(J60&lt;11,"Medium",IF(J60&gt;11,"High"))))</f>
        <v>#REF!</v>
      </c>
    </row>
    <row r="61" spans="1:11" hidden="1">
      <c r="A61" s="8"/>
      <c r="F61" t="s">
        <v>59</v>
      </c>
      <c r="H61" s="16" t="e">
        <f>IF(#REF!="",0,IF(#REF!="Very low",1,IF(#REF!="Low",2,IF(#REF!="Medium",3,IF(#REF!="High",4,#REF!)))))</f>
        <v>#REF!</v>
      </c>
      <c r="I61" s="16" t="e">
        <f>IF(#REF!="",0,IF(#REF!="Very low",1,IF(#REF!="Low",2,IF(#REF!="Medium",3,IF(#REF!="High",4,#REF!)))))</f>
        <v>#REF!</v>
      </c>
      <c r="J61" s="20" t="e">
        <f t="shared" ref="J61:J79" si="0">IF(H61*I61=0,"",IF(H61*I61&gt;0.5,H61*I61))</f>
        <v>#REF!</v>
      </c>
      <c r="K61" t="e">
        <f t="shared" ref="K61:K79" si="1">IF(J61="","",IF(J61&lt;5, "Low",IF(J61&lt;11,"Medium",IF(J61&gt;11,"High"))))</f>
        <v>#REF!</v>
      </c>
    </row>
    <row r="62" spans="1:11" hidden="1">
      <c r="A62" s="8"/>
      <c r="F62" t="s">
        <v>56</v>
      </c>
      <c r="H62" s="16" t="e">
        <f>IF(#REF!="",0,IF(#REF!="Very low",1,IF(#REF!="Low",2,IF(#REF!="Medium",3,IF(#REF!="High",4,F29)))))</f>
        <v>#REF!</v>
      </c>
      <c r="I62" s="16" t="e">
        <f>IF(#REF!="",0,IF(#REF!="Very low",1,IF(#REF!="Low",2,IF(#REF!="Medium",3,IF(#REF!="High",4,G29)))))</f>
        <v>#REF!</v>
      </c>
      <c r="J62" s="20" t="e">
        <f t="shared" si="0"/>
        <v>#REF!</v>
      </c>
      <c r="K62" t="e">
        <f t="shared" si="1"/>
        <v>#REF!</v>
      </c>
    </row>
    <row r="63" spans="1:11" hidden="1">
      <c r="A63" s="8"/>
      <c r="F63" t="s">
        <v>108</v>
      </c>
      <c r="H63" s="16">
        <f>IF(F29="",0,IF(F29="Very low",1,IF(F29="Low",2,IF(F29="Medium",3,IF(F29="High",4,F30)))))</f>
        <v>3</v>
      </c>
      <c r="I63" s="16">
        <f>IF(G29="",0,IF(G29="Very low",1,IF(G29="Low",2,IF(G29="Medium",3,IF(G29="High",4,G30)))))</f>
        <v>3</v>
      </c>
      <c r="J63" s="20">
        <f t="shared" si="0"/>
        <v>9</v>
      </c>
      <c r="K63" t="str">
        <f t="shared" si="1"/>
        <v>Medium</v>
      </c>
    </row>
    <row r="64" spans="1:11" hidden="1">
      <c r="A64" s="8"/>
      <c r="H64" s="16">
        <f>IF(F30="",0,IF(F30="Very low",1,IF(F30="Low",2,IF(F30="Medium",3,IF(F30="High",4,#REF!)))))</f>
        <v>3</v>
      </c>
      <c r="I64" s="16">
        <f>IF(G30="",0,IF(G30="Very low",1,IF(G30="Low",2,IF(G30="Medium",3,IF(G30="High",4,#REF!)))))</f>
        <v>2</v>
      </c>
      <c r="J64" s="20">
        <f t="shared" si="0"/>
        <v>6</v>
      </c>
      <c r="K64" t="str">
        <f t="shared" si="1"/>
        <v>Medium</v>
      </c>
    </row>
    <row r="65" spans="1:11" hidden="1">
      <c r="A65" s="8"/>
      <c r="H65" s="16" t="e">
        <f>IF(#REF!="",0,IF(#REF!="Very low",1,IF(#REF!="Low",2,IF(#REF!="Medium",3,IF(#REF!="High",4,#REF!)))))</f>
        <v>#REF!</v>
      </c>
      <c r="I65" s="16" t="e">
        <f>IF(#REF!="",0,IF(#REF!="Very low",1,IF(#REF!="Low",2,IF(#REF!="Medium",3,IF(#REF!="High",4,#REF!)))))</f>
        <v>#REF!</v>
      </c>
      <c r="J65" s="20" t="e">
        <f t="shared" si="0"/>
        <v>#REF!</v>
      </c>
      <c r="K65" t="e">
        <f t="shared" si="1"/>
        <v>#REF!</v>
      </c>
    </row>
    <row r="66" spans="1:11" hidden="1">
      <c r="A66" s="8"/>
      <c r="H66" s="16" t="e">
        <f>IF(#REF!="",0,IF(#REF!="Very low",1,IF(#REF!="Low",2,IF(#REF!="Medium",3,IF(#REF!="High",4,#REF!)))))</f>
        <v>#REF!</v>
      </c>
      <c r="I66" s="16" t="e">
        <f>IF(#REF!="",0,IF(#REF!="Very low",1,IF(#REF!="Low",2,IF(#REF!="Medium",3,IF(#REF!="High",4,#REF!)))))</f>
        <v>#REF!</v>
      </c>
      <c r="J66" s="20" t="e">
        <f t="shared" si="0"/>
        <v>#REF!</v>
      </c>
      <c r="K66" t="e">
        <f t="shared" si="1"/>
        <v>#REF!</v>
      </c>
    </row>
    <row r="67" spans="1:11" hidden="1">
      <c r="A67" s="8"/>
      <c r="H67" s="16" t="e">
        <f>IF(#REF!="",0,IF(#REF!="Very low",1,IF(#REF!="Low",2,IF(#REF!="Medium",3,IF(#REF!="High",4,#REF!)))))</f>
        <v>#REF!</v>
      </c>
      <c r="I67" s="16" t="e">
        <f>IF(#REF!="",0,IF(#REF!="Very low",1,IF(#REF!="Low",2,IF(#REF!="Medium",3,IF(#REF!="High",4,#REF!)))))</f>
        <v>#REF!</v>
      </c>
      <c r="J67" s="20" t="e">
        <f t="shared" si="0"/>
        <v>#REF!</v>
      </c>
      <c r="K67" t="e">
        <f t="shared" si="1"/>
        <v>#REF!</v>
      </c>
    </row>
    <row r="68" spans="1:11" hidden="1">
      <c r="A68" s="8"/>
      <c r="C68" t="s">
        <v>68</v>
      </c>
      <c r="D68" t="s">
        <v>59</v>
      </c>
      <c r="E68" t="s">
        <v>56</v>
      </c>
      <c r="F68" t="s">
        <v>108</v>
      </c>
      <c r="H68" s="16" t="e">
        <f>IF(#REF!="",0,IF(#REF!="Very low",1,IF(#REF!="Low",2,IF(#REF!="Medium",3,IF(#REF!="High",4,#REF!)))))</f>
        <v>#REF!</v>
      </c>
      <c r="I68" s="16" t="e">
        <f>IF(#REF!="",0,IF(#REF!="Very low",1,IF(#REF!="Low",2,IF(#REF!="Medium",3,IF(#REF!="High",4,#REF!)))))</f>
        <v>#REF!</v>
      </c>
      <c r="J68" s="20" t="e">
        <f t="shared" si="0"/>
        <v>#REF!</v>
      </c>
      <c r="K68" t="e">
        <f t="shared" si="1"/>
        <v>#REF!</v>
      </c>
    </row>
    <row r="69" spans="1:11" hidden="1">
      <c r="A69" s="8"/>
      <c r="B69" t="s">
        <v>68</v>
      </c>
      <c r="C69" s="19">
        <v>1</v>
      </c>
      <c r="D69" s="19">
        <v>2</v>
      </c>
      <c r="E69" s="19">
        <v>3</v>
      </c>
      <c r="F69" s="19">
        <v>4</v>
      </c>
      <c r="H69" s="16" t="e">
        <f>IF(#REF!="",0,IF(#REF!="Very low",1,IF(#REF!="Low",2,IF(#REF!="Medium",3,IF(#REF!="High",4,#REF!)))))</f>
        <v>#REF!</v>
      </c>
      <c r="I69" s="16" t="e">
        <f>IF(#REF!="",0,IF(#REF!="Very low",1,IF(#REF!="Low",2,IF(#REF!="Medium",3,IF(#REF!="High",4,#REF!)))))</f>
        <v>#REF!</v>
      </c>
      <c r="J69" s="20" t="e">
        <f t="shared" si="0"/>
        <v>#REF!</v>
      </c>
      <c r="K69" t="e">
        <f t="shared" si="1"/>
        <v>#REF!</v>
      </c>
    </row>
    <row r="70" spans="1:11" hidden="1">
      <c r="A70" s="8"/>
      <c r="B70" t="s">
        <v>59</v>
      </c>
      <c r="C70" s="19">
        <v>2</v>
      </c>
      <c r="D70" s="19">
        <v>4</v>
      </c>
      <c r="E70" s="18">
        <v>6</v>
      </c>
      <c r="F70" s="18">
        <v>8</v>
      </c>
      <c r="H70" s="16" t="e">
        <f>IF(#REF!="",0,IF(#REF!="Very low",1,IF(#REF!="Low",2,IF(#REF!="Medium",3,IF(#REF!="High",4,#REF!)))))</f>
        <v>#REF!</v>
      </c>
      <c r="I70" s="16" t="e">
        <f>IF(#REF!="",0,IF(#REF!="Very low",1,IF(#REF!="Low",2,IF(#REF!="Medium",3,IF(#REF!="High",4,#REF!)))))</f>
        <v>#REF!</v>
      </c>
      <c r="J70" s="20" t="e">
        <f t="shared" si="0"/>
        <v>#REF!</v>
      </c>
      <c r="K70" t="e">
        <f t="shared" si="1"/>
        <v>#REF!</v>
      </c>
    </row>
    <row r="71" spans="1:11" hidden="1">
      <c r="A71" s="8"/>
      <c r="B71" t="s">
        <v>56</v>
      </c>
      <c r="C71" s="19">
        <v>3</v>
      </c>
      <c r="D71" s="18">
        <v>6</v>
      </c>
      <c r="E71" s="18">
        <v>9</v>
      </c>
      <c r="F71" s="17">
        <v>12</v>
      </c>
      <c r="H71" s="16" t="e">
        <f>IF(#REF!="",0,IF(#REF!="Very low",1,IF(#REF!="Low",2,IF(#REF!="Medium",3,IF(#REF!="High",4,#REF!)))))</f>
        <v>#REF!</v>
      </c>
      <c r="I71" s="16" t="e">
        <f>IF(#REF!="",0,IF(#REF!="Very low",1,IF(#REF!="Low",2,IF(#REF!="Medium",3,IF(#REF!="High",4,#REF!)))))</f>
        <v>#REF!</v>
      </c>
      <c r="J71" s="20" t="e">
        <f t="shared" si="0"/>
        <v>#REF!</v>
      </c>
      <c r="K71" t="e">
        <f t="shared" si="1"/>
        <v>#REF!</v>
      </c>
    </row>
    <row r="72" spans="1:11" hidden="1">
      <c r="A72" s="8"/>
      <c r="B72" t="s">
        <v>108</v>
      </c>
      <c r="C72" s="19">
        <v>4</v>
      </c>
      <c r="D72" s="18">
        <v>8</v>
      </c>
      <c r="E72" s="17">
        <v>12</v>
      </c>
      <c r="F72" s="17">
        <v>16</v>
      </c>
      <c r="H72" s="16" t="e">
        <f>IF(#REF!="",0,IF(#REF!="Very low",1,IF(#REF!="Low",2,IF(#REF!="Medium",3,IF(#REF!="High",4,#REF!)))))</f>
        <v>#REF!</v>
      </c>
      <c r="I72" s="16" t="e">
        <f>IF(#REF!="",0,IF(#REF!="Very low",1,IF(#REF!="Low",2,IF(#REF!="Medium",3,IF(#REF!="High",4,#REF!)))))</f>
        <v>#REF!</v>
      </c>
      <c r="J72" s="20" t="e">
        <f t="shared" si="0"/>
        <v>#REF!</v>
      </c>
      <c r="K72" t="e">
        <f t="shared" si="1"/>
        <v>#REF!</v>
      </c>
    </row>
    <row r="73" spans="1:11" hidden="1">
      <c r="A73" s="8"/>
      <c r="H73" s="16" t="e">
        <f>IF(#REF!="",0,IF(#REF!="Very low",1,IF(#REF!="Low",2,IF(#REF!="Medium",3,IF(#REF!="High",4,#REF!)))))</f>
        <v>#REF!</v>
      </c>
      <c r="I73" s="16" t="e">
        <f>IF(#REF!="",0,IF(#REF!="Very low",1,IF(#REF!="Low",2,IF(#REF!="Medium",3,IF(#REF!="High",4,#REF!)))))</f>
        <v>#REF!</v>
      </c>
      <c r="J73" s="20" t="e">
        <f t="shared" si="0"/>
        <v>#REF!</v>
      </c>
      <c r="K73" t="e">
        <f t="shared" si="1"/>
        <v>#REF!</v>
      </c>
    </row>
    <row r="74" spans="1:11" hidden="1">
      <c r="A74" s="8"/>
      <c r="H74" s="16" t="e">
        <f>IF(#REF!="",0,IF(#REF!="Very low",1,IF(#REF!="Low",2,IF(#REF!="Medium",3,IF(#REF!="High",4,#REF!)))))</f>
        <v>#REF!</v>
      </c>
      <c r="I74" s="16" t="e">
        <f>IF(#REF!="",0,IF(#REF!="Very low",1,IF(#REF!="Low",2,IF(#REF!="Medium",3,IF(#REF!="High",4,#REF!)))))</f>
        <v>#REF!</v>
      </c>
      <c r="J74" s="20" t="e">
        <f t="shared" si="0"/>
        <v>#REF!</v>
      </c>
      <c r="K74" t="e">
        <f t="shared" si="1"/>
        <v>#REF!</v>
      </c>
    </row>
    <row r="75" spans="1:11" hidden="1">
      <c r="A75" s="8"/>
      <c r="H75" s="16" t="e">
        <f>IF(#REF!="",0,IF(#REF!="Very low",1,IF(#REF!="Low",2,IF(#REF!="Medium",3,IF(#REF!="High",4,#REF!)))))</f>
        <v>#REF!</v>
      </c>
      <c r="I75" s="16" t="e">
        <f>IF(#REF!="",0,IF(#REF!="Very low",1,IF(#REF!="Low",2,IF(#REF!="Medium",3,IF(#REF!="High",4,#REF!)))))</f>
        <v>#REF!</v>
      </c>
      <c r="J75" s="20" t="e">
        <f t="shared" si="0"/>
        <v>#REF!</v>
      </c>
      <c r="K75" t="e">
        <f t="shared" si="1"/>
        <v>#REF!</v>
      </c>
    </row>
    <row r="76" spans="1:11" hidden="1">
      <c r="A76" s="8"/>
      <c r="H76" s="16" t="e">
        <f>IF(#REF!="",0,IF(#REF!="Very low",1,IF(#REF!="Low",2,IF(#REF!="Medium",3,IF(#REF!="High",4,#REF!)))))</f>
        <v>#REF!</v>
      </c>
      <c r="I76" s="16" t="e">
        <f>IF(#REF!="",0,IF(#REF!="Very low",1,IF(#REF!="Low",2,IF(#REF!="Medium",3,IF(#REF!="High",4,#REF!)))))</f>
        <v>#REF!</v>
      </c>
      <c r="J76" s="20" t="e">
        <f t="shared" si="0"/>
        <v>#REF!</v>
      </c>
      <c r="K76" t="e">
        <f t="shared" si="1"/>
        <v>#REF!</v>
      </c>
    </row>
    <row r="77" spans="1:11" hidden="1">
      <c r="A77" s="8"/>
      <c r="H77" s="16" t="e">
        <f>IF(#REF!="",0,IF(#REF!="Very low",1,IF(#REF!="Low",2,IF(#REF!="Medium",3,IF(#REF!="High",4,#REF!)))))</f>
        <v>#REF!</v>
      </c>
      <c r="I77" s="16" t="e">
        <f>IF(#REF!="",0,IF(#REF!="Very low",1,IF(#REF!="Low",2,IF(#REF!="Medium",3,IF(#REF!="High",4,#REF!)))))</f>
        <v>#REF!</v>
      </c>
      <c r="J77" s="20" t="e">
        <f t="shared" si="0"/>
        <v>#REF!</v>
      </c>
      <c r="K77" t="e">
        <f t="shared" si="1"/>
        <v>#REF!</v>
      </c>
    </row>
    <row r="78" spans="1:11" hidden="1">
      <c r="A78" s="8"/>
      <c r="H78" s="16" t="e">
        <f>IF(#REF!="",0,IF(#REF!="Very low",1,IF(#REF!="Low",2,IF(#REF!="Medium",3,IF(#REF!="High",4,#REF!)))))</f>
        <v>#REF!</v>
      </c>
      <c r="I78" s="16" t="e">
        <f>IF(#REF!="",0,IF(#REF!="Very low",1,IF(#REF!="Low",2,IF(#REF!="Medium",3,IF(#REF!="High",4,#REF!)))))</f>
        <v>#REF!</v>
      </c>
      <c r="J78" s="20" t="e">
        <f t="shared" si="0"/>
        <v>#REF!</v>
      </c>
      <c r="K78" t="e">
        <f t="shared" si="1"/>
        <v>#REF!</v>
      </c>
    </row>
    <row r="79" spans="1:11" hidden="1">
      <c r="A79" s="8"/>
      <c r="H79" s="16" t="e">
        <f>IF(#REF!="",0,IF(#REF!="Very low",1,IF(#REF!="Low",2,IF(#REF!="Medium",3,IF(#REF!="High",4,F46)))))</f>
        <v>#REF!</v>
      </c>
      <c r="I79" s="16" t="e">
        <f>IF(#REF!="",0,IF(#REF!="Very low",1,IF(#REF!="Low",2,IF(#REF!="Medium",3,IF(#REF!="High",4,G46)))))</f>
        <v>#REF!</v>
      </c>
      <c r="J79" s="20" t="e">
        <f t="shared" si="0"/>
        <v>#REF!</v>
      </c>
      <c r="K79" t="e">
        <f t="shared" si="1"/>
        <v>#REF!</v>
      </c>
    </row>
    <row r="80" spans="1:11" hidden="1">
      <c r="A80" s="8"/>
    </row>
    <row r="81" spans="2:6" hidden="1"/>
    <row r="82" spans="2:6" hidden="1"/>
    <row r="83" spans="2:6" hidden="1"/>
    <row r="88" spans="2:6" ht="12.95">
      <c r="B88" s="62"/>
      <c r="C88" s="63" t="s">
        <v>68</v>
      </c>
      <c r="D88" s="63" t="s">
        <v>59</v>
      </c>
      <c r="E88" s="63" t="s">
        <v>56</v>
      </c>
      <c r="F88" s="63" t="s">
        <v>108</v>
      </c>
    </row>
    <row r="89" spans="2:6" ht="12.95">
      <c r="B89" s="64" t="s">
        <v>108</v>
      </c>
      <c r="C89" s="65">
        <v>4</v>
      </c>
      <c r="D89" s="66">
        <v>8</v>
      </c>
      <c r="E89" s="67">
        <v>12</v>
      </c>
      <c r="F89" s="67">
        <v>16</v>
      </c>
    </row>
    <row r="90" spans="2:6" ht="12.95">
      <c r="B90" s="64" t="s">
        <v>56</v>
      </c>
      <c r="C90" s="65">
        <v>3</v>
      </c>
      <c r="D90" s="66">
        <v>6</v>
      </c>
      <c r="E90" s="66">
        <v>9</v>
      </c>
      <c r="F90" s="67">
        <v>12</v>
      </c>
    </row>
    <row r="91" spans="2:6" ht="12.95">
      <c r="B91" s="64" t="s">
        <v>59</v>
      </c>
      <c r="C91" s="65">
        <v>2</v>
      </c>
      <c r="D91" s="65">
        <v>4</v>
      </c>
      <c r="E91" s="66">
        <v>6</v>
      </c>
      <c r="F91" s="66">
        <v>8</v>
      </c>
    </row>
    <row r="92" spans="2:6" ht="12.95">
      <c r="B92" s="64" t="s">
        <v>68</v>
      </c>
      <c r="C92" s="65">
        <v>1</v>
      </c>
      <c r="D92" s="65">
        <v>2</v>
      </c>
      <c r="E92" s="65">
        <v>3</v>
      </c>
      <c r="F92" s="65">
        <v>4</v>
      </c>
    </row>
    <row r="93" spans="2:6">
      <c r="B93" s="62"/>
      <c r="C93" s="62"/>
      <c r="D93" s="62"/>
      <c r="E93" s="62"/>
      <c r="F93" s="62"/>
    </row>
    <row r="94" spans="2:6">
      <c r="B94" s="62"/>
      <c r="C94" s="62"/>
      <c r="D94" s="62"/>
      <c r="E94" s="62"/>
      <c r="F94" s="62"/>
    </row>
    <row r="95" spans="2:6">
      <c r="B95" s="62"/>
      <c r="C95" s="62"/>
      <c r="D95" s="62"/>
      <c r="E95" s="62"/>
      <c r="F95" s="62"/>
    </row>
    <row r="96" spans="2:6">
      <c r="B96" s="62"/>
      <c r="C96" s="62"/>
      <c r="D96" s="62"/>
      <c r="E96" s="62"/>
      <c r="F96" s="62" t="s">
        <v>68</v>
      </c>
    </row>
    <row r="97" spans="2:6">
      <c r="B97" s="62"/>
      <c r="C97" s="62"/>
      <c r="D97" s="62"/>
      <c r="E97" s="62"/>
      <c r="F97" s="62" t="s">
        <v>59</v>
      </c>
    </row>
    <row r="98" spans="2:6">
      <c r="B98" s="62"/>
      <c r="C98" s="62"/>
      <c r="D98" s="62"/>
      <c r="E98" s="62"/>
      <c r="F98" s="62" t="s">
        <v>56</v>
      </c>
    </row>
    <row r="99" spans="2:6">
      <c r="B99" s="62"/>
      <c r="C99" s="62"/>
      <c r="D99" s="62"/>
      <c r="E99" s="62"/>
      <c r="F99" s="62" t="s">
        <v>108</v>
      </c>
    </row>
    <row r="100" spans="2:6">
      <c r="B100" s="62"/>
      <c r="C100" s="62"/>
      <c r="D100" s="62"/>
      <c r="E100" s="62"/>
      <c r="F100" s="62"/>
    </row>
    <row r="101" spans="2:6">
      <c r="B101" s="62"/>
      <c r="C101" s="62"/>
      <c r="D101" s="62"/>
      <c r="E101" s="62"/>
      <c r="F101" s="62"/>
    </row>
    <row r="102" spans="2:6">
      <c r="B102" s="62"/>
      <c r="C102" s="62"/>
      <c r="D102" s="62"/>
      <c r="E102" s="62"/>
      <c r="F102" s="62"/>
    </row>
    <row r="103" spans="2:6">
      <c r="B103" s="62"/>
      <c r="C103" s="62"/>
      <c r="D103" s="62"/>
      <c r="E103" s="62"/>
      <c r="F103" s="62"/>
    </row>
    <row r="104" spans="2:6">
      <c r="B104" s="62"/>
      <c r="C104" s="62" t="s">
        <v>68</v>
      </c>
      <c r="D104" s="62" t="s">
        <v>59</v>
      </c>
      <c r="E104" s="62" t="s">
        <v>56</v>
      </c>
      <c r="F104" s="62" t="s">
        <v>108</v>
      </c>
    </row>
    <row r="105" spans="2:6">
      <c r="B105" s="62" t="s">
        <v>68</v>
      </c>
      <c r="C105" s="65">
        <v>1</v>
      </c>
      <c r="D105" s="65">
        <v>2</v>
      </c>
      <c r="E105" s="65">
        <v>3</v>
      </c>
      <c r="F105" s="65">
        <v>4</v>
      </c>
    </row>
    <row r="106" spans="2:6">
      <c r="B106" s="62" t="s">
        <v>59</v>
      </c>
      <c r="C106" s="65">
        <v>2</v>
      </c>
      <c r="D106" s="65">
        <v>4</v>
      </c>
      <c r="E106" s="66">
        <v>6</v>
      </c>
      <c r="F106" s="66">
        <v>8</v>
      </c>
    </row>
    <row r="107" spans="2:6">
      <c r="B107" s="62" t="s">
        <v>56</v>
      </c>
      <c r="C107" s="65">
        <v>3</v>
      </c>
      <c r="D107" s="66">
        <v>6</v>
      </c>
      <c r="E107" s="66">
        <v>9</v>
      </c>
      <c r="F107" s="67">
        <v>12</v>
      </c>
    </row>
    <row r="108" spans="2:6">
      <c r="B108" s="62" t="s">
        <v>108</v>
      </c>
      <c r="C108" s="65">
        <v>4</v>
      </c>
      <c r="D108" s="66">
        <v>8</v>
      </c>
      <c r="E108" s="67">
        <v>12</v>
      </c>
      <c r="F108" s="67">
        <v>16</v>
      </c>
    </row>
    <row r="117" ht="13.5" customHeight="1"/>
  </sheetData>
  <sheetProtection selectLockedCells="1"/>
  <mergeCells count="8">
    <mergeCell ref="B1:I1"/>
    <mergeCell ref="D17:J17"/>
    <mergeCell ref="B2:I2"/>
    <mergeCell ref="F10:J10"/>
    <mergeCell ref="F4:J4"/>
    <mergeCell ref="F6:J6"/>
    <mergeCell ref="F8:J8"/>
    <mergeCell ref="D16:J16"/>
  </mergeCells>
  <phoneticPr fontId="0" type="noConversion"/>
  <dataValidations count="1">
    <dataValidation type="list" allowBlank="1" showInputMessage="1" showErrorMessage="1" sqref="F29:G45" xr:uid="{00000000-0002-0000-0000-000000000000}">
      <formula1>$F$60:$F$64</formula1>
    </dataValidation>
  </dataValidations>
  <pageMargins left="0.23622047244094491" right="0.23622047244094491" top="0.74803149606299213" bottom="0.74803149606299213" header="0.31496062992125984" footer="0.31496062992125984"/>
  <pageSetup paperSize="8" orientation="landscape" r:id="rId1"/>
  <headerFooter alignWithMargins="0">
    <oddFooter>&amp;CPage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6"/>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13926598770DBF4CB72C093FA4E928F5" ma:contentTypeVersion="41" ma:contentTypeDescription="Create a new document." ma:contentTypeScope="" ma:versionID="4ad1e00bd6467ad35d40fb752de23735">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dbd757b6-d68b-4ba4-8951-7f47b71651d2" targetNamespace="http://schemas.microsoft.com/office/2006/metadata/properties" ma:root="true" ma:fieldsID="b2b6c25df52b43c1f43a1d5c7a863323" ns2:_="" ns3:_="" ns4:_="" ns5:_="" ns6:_="">
    <xsd:import namespace="dbe221e7-66db-4bdb-a92c-aa517c005f15"/>
    <xsd:import namespace="662745e8-e224-48e8-a2e3-254862b8c2f5"/>
    <xsd:import namespace="eebef177-55b5-4448-a5fb-28ea454417ee"/>
    <xsd:import namespace="5ffd8e36-f429-4edc-ab50-c5be84842779"/>
    <xsd:import namespace="dbd757b6-d68b-4ba4-8951-7f47b71651d2"/>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0a0cef-31bd-4a60-b0e5-fc8f8b8fd792}"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0a0cef-31bd-4a60-b0e5-fc8f8b8fd792}"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External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d757b6-d68b-4ba4-8951-7f47b71651d2"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ServiceAutoTags" ma:index="52" nillable="true" ma:displayName="Tags" ma:internalName="MediaServiceAutoTag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hidden="true" ma:internalName="MediaServiceDateTaken" ma:readOnly="true">
      <xsd:simpleType>
        <xsd:restriction base="dms:Text"/>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2022-02-15T00:00:00+00:00</EAReceivedDate>
    <ga477587807b4e8dbd9d142e03c014fa xmlns="dbe221e7-66db-4bdb-a92c-aa517c005f15">
      <Terms xmlns="http://schemas.microsoft.com/office/infopath/2007/PartnerControls"/>
    </ga477587807b4e8dbd9d142e03c014fa>
    <PermitNumber xmlns="eebef177-55b5-4448-a5fb-28ea454417ee">EAWML 407237</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OtherReference>
    <EventLink xmlns="5ffd8e36-f429-4edc-ab50-c5be84842779" xsi:nil="true"/>
    <Customer_x002f_OperatorName xmlns="eebef177-55b5-4448-a5fb-28ea454417ee">Blackburn Waterside Regeneration Ltd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DocumentDate xmlns="eebef177-55b5-4448-a5fb-28ea454417ee">2022-02-15T00:00:00+00:00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EPR/JB3703CK</EPRNumber>
    <FacilityAddressPostcode xmlns="eebef177-55b5-4448-a5fb-28ea454417ee">BB2 5HX</FacilityAddressPostcode>
    <ed3cfd1978f244c4af5dc9d642a18018 xmlns="dbe221e7-66db-4bdb-a92c-aa517c005f15">
      <Terms xmlns="http://schemas.microsoft.com/office/infopath/2007/PartnerControls"/>
    </ed3cfd1978f244c4af5dc9d642a18018>
    <TaxCatchAll xmlns="662745e8-e224-48e8-a2e3-254862b8c2f5">
      <Value>9</Value>
      <Value>12</Value>
      <Value>480</Value>
      <Value>10</Value>
      <Value>30</Value>
    </TaxCatchAll>
    <ExternalAuthor xmlns="eebef177-55b5-4448-a5fb-28ea454417ee">Claire Gettinby &lt;cgettinby@taccl.co.uk&gt;</ExternalAuthor>
    <SiteName xmlns="eebef177-55b5-4448-a5fb-28ea454417ee">Former Sappi Paper Mill</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FacilityAddress xmlns="eebef177-55b5-4448-a5fb-28ea454417ee">Former Sappi Paper Mill Blackburn
Livesey Branch Road
Feniscowles
Blackburn
Lancashire
BB2 5HX</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CB9630-2256-415D-B0FC-06C15B28CAA6}"/>
</file>

<file path=customXml/itemProps2.xml><?xml version="1.0" encoding="utf-8"?>
<ds:datastoreItem xmlns:ds="http://schemas.openxmlformats.org/officeDocument/2006/customXml" ds:itemID="{09202479-2A13-4D8D-97FB-FE92F49485C8}"/>
</file>

<file path=customXml/itemProps3.xml><?xml version="1.0" encoding="utf-8"?>
<ds:datastoreItem xmlns:ds="http://schemas.openxmlformats.org/officeDocument/2006/customXml" ds:itemID="{C9E83CC0-44A2-454C-AD6A-1CA27308A3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10392 Generic Risk Assessment for SR2015 No39 - Use of waste in a deposit for recovery operation (Construction, reclamation, restoration or improvement of land other than by mobile plant)</dc:title>
  <dc:subject/>
  <dc:creator>Claire Gettinby</dc:creator>
  <cp:keywords/>
  <dc:description>LIT 10392, Version 1, Issued: 01/02/2016</dc:description>
  <cp:lastModifiedBy/>
  <cp:revision/>
  <dcterms:created xsi:type="dcterms:W3CDTF">2005-05-04T08:30:35Z</dcterms:created>
  <dcterms:modified xsi:type="dcterms:W3CDTF">2022-04-08T11:46:51Z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0x0101000E9AD557692E154F9D2697C8C6432F760013926598770DBF4CB72C093FA4E928F5</vt:lpwstr>
  </property>
  <property fmtid="{D5CDD505-2E9C-101B-9397-08002B2CF9AE}" pid="4" name="PermitDocumentType">
    <vt:lpwstr/>
  </property>
  <property fmtid="{D5CDD505-2E9C-101B-9397-08002B2CF9AE}" pid="5" name="TypeofPermit">
    <vt:lpwstr>9;#N/A - Do not select for New Permits|0430e4c2-ee0a-4b2d-9af6-df735aafbcb2</vt:lpwstr>
  </property>
  <property fmtid="{D5CDD505-2E9C-101B-9397-08002B2CF9AE}" pid="6" name="DisclosureStatus">
    <vt:lpwstr>480;#Public Register|f1fcf6a6-5d97-4f1d-964e-a2f916eb1f18</vt:lpwstr>
  </property>
  <property fmtid="{D5CDD505-2E9C-101B-9397-08002B2CF9AE}" pid="7" name="RegulatedActivitySub-Class">
    <vt:lpwstr/>
  </property>
  <property fmtid="{D5CDD505-2E9C-101B-9397-08002B2CF9AE}" pid="8" name="EventType1">
    <vt:lpwstr/>
  </property>
  <property fmtid="{D5CDD505-2E9C-101B-9397-08002B2CF9AE}" pid="9" name="ActivityGrouping">
    <vt:lpwstr>12;#Application ＆ Associated Docs|5eadfd3c-6deb-44e1-b7e1-16accd427bec</vt:lpwstr>
  </property>
  <property fmtid="{D5CDD505-2E9C-101B-9397-08002B2CF9AE}" pid="10" name="RegulatedActivityClass">
    <vt:lpwstr>30;#Waste Operations|dc63c9b7-da6e-463c-b2cf-265b08d49156</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10;#EPR|0e5af97d-1a8c-4d8f-a20b-528a11cab1f6</vt:lpwstr>
  </property>
</Properties>
</file>