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5" yWindow="-15" windowWidth="15480" windowHeight="9540"/>
  </bookViews>
  <sheets>
    <sheet name="GRA" sheetId="1" r:id="rId1"/>
  </sheets>
  <calcPr calcId="152511"/>
</workbook>
</file>

<file path=xl/calcChain.xml><?xml version="1.0" encoding="utf-8"?>
<calcChain xmlns="http://schemas.openxmlformats.org/spreadsheetml/2006/main">
  <c r="I76" i="1" l="1"/>
  <c r="H76" i="1"/>
  <c r="J76" i="1" s="1"/>
  <c r="K76" i="1" s="1"/>
  <c r="I75" i="1"/>
  <c r="H75" i="1"/>
  <c r="J75" i="1" s="1"/>
  <c r="K75" i="1" s="1"/>
  <c r="I74" i="1"/>
  <c r="H74" i="1"/>
  <c r="J74" i="1" s="1"/>
  <c r="K74" i="1" s="1"/>
  <c r="I73" i="1"/>
  <c r="H73" i="1"/>
  <c r="J73" i="1" s="1"/>
  <c r="K73" i="1" s="1"/>
  <c r="I72" i="1"/>
  <c r="H72" i="1"/>
  <c r="J72" i="1" s="1"/>
  <c r="K72" i="1" s="1"/>
  <c r="I71" i="1"/>
  <c r="H71" i="1"/>
  <c r="J71" i="1" s="1"/>
  <c r="K71" i="1" s="1"/>
  <c r="I70" i="1"/>
  <c r="H70" i="1"/>
  <c r="J70" i="1" s="1"/>
  <c r="K70" i="1" s="1"/>
  <c r="I69" i="1"/>
  <c r="H69" i="1"/>
  <c r="J69" i="1" s="1"/>
  <c r="K69" i="1" s="1"/>
  <c r="I68" i="1"/>
  <c r="H68" i="1"/>
  <c r="J68" i="1" s="1"/>
  <c r="K68" i="1" s="1"/>
  <c r="I67" i="1"/>
  <c r="H67" i="1"/>
  <c r="J67" i="1" s="1"/>
  <c r="K67" i="1" s="1"/>
  <c r="I66" i="1"/>
  <c r="H66" i="1"/>
  <c r="J66" i="1" s="1"/>
  <c r="K66" i="1" s="1"/>
  <c r="I65" i="1"/>
  <c r="H65" i="1"/>
  <c r="J65" i="1" s="1"/>
  <c r="K65" i="1" s="1"/>
  <c r="I64" i="1"/>
  <c r="H64" i="1"/>
  <c r="J64" i="1" s="1"/>
  <c r="K64" i="1" s="1"/>
  <c r="I63" i="1"/>
  <c r="H63" i="1"/>
  <c r="J63" i="1" s="1"/>
  <c r="K63" i="1" s="1"/>
  <c r="I62" i="1"/>
  <c r="H62" i="1"/>
  <c r="J62" i="1" s="1"/>
  <c r="K62" i="1" s="1"/>
  <c r="I61" i="1"/>
  <c r="H61" i="1"/>
  <c r="J61" i="1" s="1"/>
  <c r="K61" i="1" s="1"/>
  <c r="I60" i="1"/>
  <c r="H60" i="1"/>
  <c r="J60" i="1" s="1"/>
  <c r="K60" i="1" s="1"/>
  <c r="I59" i="1"/>
  <c r="H59" i="1"/>
  <c r="J59" i="1" s="1"/>
  <c r="K59" i="1" s="1"/>
  <c r="I58" i="1"/>
  <c r="H58" i="1"/>
  <c r="J58" i="1" s="1"/>
  <c r="K58" i="1" s="1"/>
  <c r="I57" i="1"/>
  <c r="H57" i="1"/>
  <c r="J57" i="1" s="1"/>
  <c r="K57" i="1" s="1"/>
</calcChain>
</file>

<file path=xl/comments1.xml><?xml version="1.0" encoding="utf-8"?>
<comments xmlns="http://schemas.openxmlformats.org/spreadsheetml/2006/main">
  <authors>
    <author>Registered User</author>
  </authors>
  <commentList>
    <comment ref="F4" authorId="0" shapeId="0">
      <text>
        <r>
          <rPr>
            <b/>
            <sz val="9"/>
            <color indexed="81"/>
            <rFont val="Tahoma"/>
            <charset val="1"/>
          </rPr>
          <t>Registered User:</t>
        </r>
        <r>
          <rPr>
            <sz val="9"/>
            <color indexed="81"/>
            <rFont val="Tahoma"/>
            <charset val="1"/>
          </rPr>
          <t xml:space="preserve">
To be amended</t>
        </r>
      </text>
    </comment>
  </commentList>
</comments>
</file>

<file path=xl/sharedStrings.xml><?xml version="1.0" encoding="utf-8"?>
<sst xmlns="http://schemas.openxmlformats.org/spreadsheetml/2006/main" count="215" uniqueCount="117">
  <si>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</si>
  <si>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</si>
  <si>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</si>
  <si>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</si>
  <si>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</si>
  <si>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</si>
  <si>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</si>
  <si>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</si>
  <si>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</si>
  <si>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</si>
  <si>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</si>
  <si>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</si>
  <si>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</si>
  <si>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</si>
  <si>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</si>
  <si>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</si>
  <si>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</si>
  <si>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</si>
  <si>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</si>
  <si>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</si>
  <si>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</si>
  <si>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</si>
  <si>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</si>
  <si>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</si>
  <si>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</si>
  <si>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</si>
  <si>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</si>
  <si>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</si>
  <si>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</si>
  <si>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</si>
  <si>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</si>
  <si>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Action (by permitting)</t>
  </si>
  <si>
    <t>Environment Agency</t>
  </si>
  <si>
    <t>What is the magnitude of the risk after management? (This residual risk will be controlled by Compliance Assessment).</t>
  </si>
  <si>
    <t>Location of environmentally sensitive sites (km / m):</t>
  </si>
  <si>
    <t>The scope of the standard permit is defined by the following risk criteria:</t>
  </si>
  <si>
    <t>Standard facility:</t>
  </si>
  <si>
    <t>Parameter 6</t>
  </si>
  <si>
    <t>Parameter 7</t>
  </si>
  <si>
    <t>Parameter 8</t>
  </si>
  <si>
    <t>Applies to all potential locations</t>
  </si>
  <si>
    <t>Water quality</t>
  </si>
  <si>
    <t>Increased siltation caused by working in the river, direct disturbance whilst undertaking construction works or footprint of the finished works.</t>
  </si>
  <si>
    <t>Increase in sediment load.</t>
  </si>
  <si>
    <t>Direct run-off from site, or in-channel flow from works within bank.</t>
  </si>
  <si>
    <t>WFD hydromorphology quality elements</t>
  </si>
  <si>
    <t>Geomorphological processes altered by activity</t>
  </si>
  <si>
    <t>Deterioration of high morphology status as measured by WFD.</t>
  </si>
  <si>
    <t>Changes in: quanitity and dynamics of water flow; connection to groundwater bodies; river connectivity; river depth and width variation; structure and substrate of river bed; and structure of riparian zone.</t>
  </si>
  <si>
    <t>WFD biological quality elements</t>
  </si>
  <si>
    <t>changes in flow, water quality or to habtiat</t>
  </si>
  <si>
    <t>deterioration of ecological status through loss or harm to biology</t>
  </si>
  <si>
    <t>Habitat and species</t>
  </si>
  <si>
    <t>Non-natural flow regime reduces flow variability; increased flows may increase floodplain connectivity.</t>
  </si>
  <si>
    <t>Changes to ability of river to form and sustain habitat; Direct loss of or damage to habitat / species from additional bank protection.</t>
  </si>
  <si>
    <t>Change in quanitity and dynamics of water flow; change in river connectivity; change in structure and substrate of river bed</t>
  </si>
  <si>
    <t>Construction /
Connectivity
Associated bed and bank reinforcement; disruption of channel evolution.</t>
  </si>
  <si>
    <t>Direct loss of or damage to habitat / species; indirect changes to ability of river to form and sustain habitat.</t>
  </si>
  <si>
    <t>Loss of connectivity and impact of construction phase</t>
  </si>
  <si>
    <t>Species</t>
  </si>
  <si>
    <t>Direct loss of or damage to habitat / species; indirect changes to ability of river to form and sustain habitat</t>
  </si>
  <si>
    <t>Loss of connectivity and impact of construction phase
Change in river depth and width variation; change in structure of riparian zone</t>
  </si>
  <si>
    <t>Siltation and erosion</t>
  </si>
  <si>
    <t>Loss of or damge to habitat or species</t>
  </si>
  <si>
    <t>Impact of the outfall on opposite bank or channel</t>
  </si>
  <si>
    <t>Draft Generic risk assessment for standard rules set number SR2015 No27</t>
  </si>
  <si>
    <t>Working in the channel can cause increased sedimentation and other damage, which may be large enough to adversely affect the status of the waterbody.</t>
  </si>
  <si>
    <t xml:space="preserve">Local population
</t>
  </si>
  <si>
    <t>Increased flood risk</t>
  </si>
  <si>
    <t>Impact on local population and businesses, damage to property</t>
  </si>
  <si>
    <t>Out of channel flow</t>
  </si>
  <si>
    <t>Working close to a structure may cause damage or increase flood risk.</t>
  </si>
  <si>
    <t>SR - Include a condition that works are not carried out within 8m of a flood risk management structure.</t>
  </si>
  <si>
    <t>Will reduce risk due to limited mobilisation of sediment or pollutants.</t>
  </si>
  <si>
    <t>SR - Include a condtion to ensure that risks to water quality and sediment control will be minimised.</t>
  </si>
  <si>
    <t>Limiting the size of the activty reduces the impact on receptors</t>
  </si>
  <si>
    <t>Include general conditions which limit size, scale and magnitude of loss.</t>
  </si>
  <si>
    <t>SR - Include a condition that the river width at normal water level must be equal to or greater than 5m.</t>
  </si>
  <si>
    <t>SR - Include a condition that the height of headwall is no more than 75% of the bank height up to a maximum of 1.5metres.</t>
  </si>
  <si>
    <t>The potential for an impact on the opposite bank or channel.</t>
  </si>
  <si>
    <t>Putting a barrier in place on the bank has an impact on connectivity for habitat and species</t>
  </si>
  <si>
    <t>In-channel flow and sediment movement</t>
  </si>
  <si>
    <t>A low flow rate into the receiving water reduces sedimentation.</t>
  </si>
  <si>
    <t>Limiting the flow onto the bank</t>
  </si>
  <si>
    <t>Will reduce the impact on the surrounding bank.</t>
  </si>
  <si>
    <t>Parameter 1</t>
  </si>
  <si>
    <t>Parameter 2</t>
  </si>
  <si>
    <t>Parameter 3</t>
  </si>
  <si>
    <t>Parameter 4</t>
  </si>
  <si>
    <t>Parameter 5</t>
  </si>
  <si>
    <t>The activity can cause increased sedimentation and other damage, which may be large enough to adversely affect a conservation site or species.</t>
  </si>
  <si>
    <t>SR - Include a condition that prohibits the standard rules to be applied in or within 100m of high morphology status water bodies.</t>
  </si>
  <si>
    <t>Fish</t>
  </si>
  <si>
    <t>Direct damage, siltation and erosion</t>
  </si>
  <si>
    <t>Loss of or damage to species and breeding grounds</t>
  </si>
  <si>
    <t>Changes in: quanitity and dynamics of water flow;structure and substrate of river bed; and structure of riparian zone.</t>
  </si>
  <si>
    <t>SR - Include a condition that works should not be carried out during the relevant fish breeding season.</t>
  </si>
  <si>
    <t>SR - The gradient of the drainage path to outfall (length : fall in elevation) shall be less than 1:50 and should not be pumped.</t>
  </si>
  <si>
    <t>Prohibiting works during breeding periods will greatly reduce the risk to spawning grounds.</t>
  </si>
  <si>
    <t>Steps, ramps and other similar structures excavated into the existing bank profile</t>
  </si>
  <si>
    <t xml:space="preserve">
SR - Do not carry out activity within 500 metres upstream or within a 100 metres of protected or priority species.</t>
  </si>
  <si>
    <t>SR - Include a condition that works match existing bank profile</t>
  </si>
  <si>
    <t>SR - Include a condition that the total width of bank disturbed is no more than 1.5metres.</t>
  </si>
  <si>
    <t>SR - The steps/ramps shall not project into the river channel</t>
  </si>
  <si>
    <t xml:space="preserve">SR - The steps/ramps shall be constructed by hand and the use of machinery is prohibited. </t>
  </si>
  <si>
    <t>The river flow must not be affected by the installation of steps, ramps and other similar structures excavated into the existing bank profile</t>
  </si>
  <si>
    <t>No more than 1.5m width of the river bank shall be affected.</t>
  </si>
  <si>
    <t>The activity shall not be carried out within 100m of a non-agricultural building.</t>
  </si>
  <si>
    <t>The structure shall not encroach into the channel.</t>
  </si>
  <si>
    <t>The steps, ramps and other similar structures excavated into the existing bank profile must be done without the use of plant or machinery</t>
  </si>
  <si>
    <t>These rules don’t allow for construction of steps, ramps and other similar structures excavated into the existing bank profile, to be carried on flood defences.</t>
  </si>
  <si>
    <t>The activity shall be undertaken outside of the relevant fish breeding season.</t>
  </si>
  <si>
    <t>Greater than 500m upstream or a 100m radius</t>
  </si>
  <si>
    <t xml:space="preserve">SR - States no handrail or other similar structure deviating from the bak prfile is erected in conjunction. </t>
  </si>
  <si>
    <t>These rules do not allow the construction of  steps, ramps and other similar structures on or within 8 metres of a flood defence.</t>
  </si>
  <si>
    <t>These rules do not allow the construction of  steps, ramps and other similar structures on or within within 50 metres of other steps, ramps and other similar structures excavated into the existing bank profile.</t>
  </si>
  <si>
    <t>Parameter 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</si>
</sst>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9"/>
      <name val="Arial"/>
      <family val="2"/>
    </font>
    <font>
      <sz val="10"/>
      <color theme="1"/>
      <name val="Arial"/>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8">
    <border>
      <left/>
      <right/>
      <top/>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78">
    <xf numFmtId="0" fontId="0" fillId="0" borderId="0" xfId="0"/>
    <xf numFmtId="0" fontId="0" fillId="0" borderId="0" xfId="0" applyBorder="1"/>
    <xf numFmtId="0" fontId="1" fillId="2" borderId="1" xfId="0" applyFont="1" applyFill="1" applyBorder="1" applyAlignment="1">
      <alignment horizontal="center" vertical="top" wrapText="1"/>
    </xf>
    <xf numFmtId="0" fontId="0" fillId="0" borderId="0" xfId="0" applyBorder="1" applyAlignment="1">
      <alignment horizontal="center"/>
    </xf>
    <xf numFmtId="0" fontId="0" fillId="0" borderId="0" xfId="0" applyFill="1" applyBorder="1"/>
    <xf numFmtId="0" fontId="0" fillId="0" borderId="0" xfId="0" applyFill="1"/>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5" xfId="0" applyFill="1" applyBorder="1" applyProtection="1"/>
    <xf numFmtId="0" fontId="0" fillId="7" borderId="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1" fillId="2" borderId="8" xfId="0" applyFont="1" applyFill="1" applyBorder="1" applyAlignment="1">
      <alignment horizontal="center" vertical="top" wrapText="1"/>
    </xf>
    <xf numFmtId="0" fontId="8" fillId="0" borderId="0" xfId="0" applyFont="1" applyFill="1" applyBorder="1" applyProtection="1"/>
    <xf numFmtId="0" fontId="8" fillId="7" borderId="0" xfId="0" applyFont="1" applyFill="1" applyBorder="1" applyProtection="1"/>
    <xf numFmtId="0" fontId="8" fillId="7" borderId="0" xfId="0" applyFont="1" applyFill="1" applyProtection="1"/>
    <xf numFmtId="0" fontId="5" fillId="0" borderId="0" xfId="0" applyFont="1"/>
    <xf numFmtId="0" fontId="8" fillId="0" borderId="7" xfId="0" applyFont="1"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8" fillId="0" borderId="7" xfId="0" applyNumberFormat="1" applyFont="1" applyFill="1" applyBorder="1" applyAlignment="1" applyProtection="1">
      <alignment vertical="top" wrapText="1"/>
      <protection locked="0"/>
    </xf>
    <xf numFmtId="0" fontId="8" fillId="5" borderId="7" xfId="0" applyFont="1" applyFill="1" applyBorder="1" applyAlignment="1" applyProtection="1">
      <alignment vertical="top" wrapText="1"/>
      <protection locked="0"/>
    </xf>
    <xf numFmtId="0" fontId="1" fillId="2" borderId="7" xfId="0" applyFont="1" applyFill="1" applyBorder="1" applyAlignment="1">
      <alignment horizontal="center" vertical="top" wrapText="1"/>
    </xf>
    <xf numFmtId="0" fontId="1" fillId="3" borderId="7" xfId="0" applyFont="1" applyFill="1" applyBorder="1" applyAlignment="1">
      <alignment vertical="top" wrapText="1"/>
    </xf>
    <xf numFmtId="0" fontId="1" fillId="3" borderId="1" xfId="0" applyFont="1" applyFill="1" applyBorder="1" applyAlignment="1">
      <alignment vertical="top" wrapText="1"/>
    </xf>
    <xf numFmtId="0" fontId="1" fillId="3" borderId="8" xfId="0" applyFont="1" applyFill="1" applyBorder="1" applyAlignment="1">
      <alignment vertical="top" wrapText="1"/>
    </xf>
    <xf numFmtId="0" fontId="8" fillId="0" borderId="1"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1" xfId="0" applyFont="1" applyFill="1" applyBorder="1" applyAlignment="1" applyProtection="1">
      <alignment vertical="top" wrapText="1"/>
      <protection locked="0"/>
    </xf>
    <xf numFmtId="0" fontId="8" fillId="0" borderId="8" xfId="0"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5" borderId="1" xfId="0" applyFont="1" applyFill="1" applyBorder="1" applyAlignment="1" applyProtection="1">
      <alignment vertical="top" wrapText="1"/>
      <protection locked="0"/>
    </xf>
    <xf numFmtId="0" fontId="1" fillId="8" borderId="8" xfId="0" applyFont="1" applyFill="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5" borderId="11" xfId="0" applyFont="1" applyFill="1" applyBorder="1" applyAlignment="1" applyProtection="1">
      <alignment vertical="top" wrapText="1"/>
      <protection locked="0"/>
    </xf>
    <xf numFmtId="0" fontId="8" fillId="5" borderId="12" xfId="0" applyFont="1" applyFill="1" applyBorder="1" applyAlignment="1" applyProtection="1">
      <alignment vertical="top" wrapText="1"/>
      <protection locked="0"/>
    </xf>
    <xf numFmtId="0" fontId="1" fillId="8" borderId="13" xfId="0" applyFont="1" applyFill="1" applyBorder="1" applyAlignment="1" applyProtection="1">
      <alignment vertical="top" wrapText="1"/>
      <protection locked="0"/>
    </xf>
    <xf numFmtId="0" fontId="8" fillId="0" borderId="13" xfId="0" applyFont="1" applyBorder="1" applyAlignment="1" applyProtection="1">
      <alignment vertical="top" wrapText="1"/>
      <protection locked="0"/>
    </xf>
    <xf numFmtId="0" fontId="9" fillId="0" borderId="0" xfId="0" applyFont="1"/>
    <xf numFmtId="0" fontId="8" fillId="0" borderId="12" xfId="0" applyNumberFormat="1" applyFont="1" applyFill="1" applyBorder="1" applyAlignment="1" applyProtection="1">
      <alignment vertical="top" wrapText="1"/>
      <protection locked="0"/>
    </xf>
    <xf numFmtId="0" fontId="10" fillId="5" borderId="14" xfId="0" applyFont="1" applyFill="1" applyBorder="1" applyAlignment="1" applyProtection="1">
      <alignment vertical="top" wrapText="1"/>
      <protection locked="0"/>
    </xf>
    <xf numFmtId="0" fontId="10" fillId="5" borderId="15" xfId="0" applyFont="1" applyFill="1" applyBorder="1" applyAlignment="1" applyProtection="1">
      <alignment vertical="top" wrapText="1"/>
      <protection locked="0"/>
    </xf>
    <xf numFmtId="0" fontId="1" fillId="8" borderId="16" xfId="0" applyFont="1" applyFill="1" applyBorder="1" applyAlignment="1" applyProtection="1">
      <alignment vertical="top" wrapText="1"/>
      <protection locked="0"/>
    </xf>
    <xf numFmtId="0" fontId="8" fillId="0" borderId="17" xfId="1" applyFont="1" applyFill="1" applyBorder="1" applyAlignment="1" applyProtection="1">
      <alignment vertical="top" wrapText="1"/>
      <protection locked="0"/>
    </xf>
    <xf numFmtId="0" fontId="8" fillId="0" borderId="8" xfId="1" applyFont="1" applyBorder="1" applyAlignment="1" applyProtection="1">
      <alignment vertical="top" wrapText="1"/>
      <protection locked="0"/>
    </xf>
    <xf numFmtId="0" fontId="9" fillId="0" borderId="0" xfId="0" applyFont="1" applyAlignment="1">
      <alignment vertical="center"/>
    </xf>
    <xf numFmtId="0" fontId="9" fillId="0" borderId="0" xfId="0" applyFont="1" applyAlignment="1">
      <alignment vertical="top"/>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15" fontId="0" fillId="9" borderId="5" xfId="0" applyNumberForma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8" fillId="9" borderId="5"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8" fillId="9" borderId="6" xfId="0" applyFont="1" applyFill="1" applyBorder="1" applyAlignment="1" applyProtection="1">
      <alignment vertical="top" wrapText="1"/>
      <protection locked="0"/>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114"/>
  <sheetViews>
    <sheetView tabSelected="1" topLeftCell="B1" zoomScaleNormal="100" workbookViewId="0">
      <selection activeCell="F8" sqref="F8:J8"/>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2" spans="1:13" ht="18" x14ac:dyDescent="0.25">
      <c r="B2" s="37" t="s">
        <v>65</v>
      </c>
      <c r="C2" s="7"/>
      <c r="D2" s="7"/>
      <c r="E2" s="6"/>
    </row>
    <row r="3" spans="1:13" ht="13.5" customHeight="1" x14ac:dyDescent="0.25">
      <c r="B3" s="21"/>
      <c r="C3" s="21"/>
      <c r="D3" s="21"/>
      <c r="E3" s="23"/>
      <c r="F3" s="17"/>
      <c r="G3" s="17"/>
      <c r="H3" s="17"/>
      <c r="I3" s="17"/>
      <c r="J3" s="17"/>
      <c r="K3" s="17"/>
    </row>
    <row r="4" spans="1:13" ht="15" customHeight="1" x14ac:dyDescent="0.25">
      <c r="B4" s="22" t="s">
        <v>36</v>
      </c>
      <c r="C4" s="22"/>
      <c r="D4" s="22"/>
      <c r="E4" s="24"/>
      <c r="F4" s="75" t="s">
        <v>99</v>
      </c>
      <c r="G4" s="75"/>
      <c r="H4" s="75"/>
      <c r="I4" s="75"/>
      <c r="J4" s="75"/>
      <c r="K4" s="18"/>
    </row>
    <row r="5" spans="1:13" ht="12.75" customHeight="1" x14ac:dyDescent="0.25">
      <c r="B5" s="22"/>
      <c r="C5" s="22"/>
      <c r="D5" s="22"/>
      <c r="E5" s="24"/>
      <c r="F5" s="35"/>
      <c r="G5" s="35"/>
      <c r="H5" s="36"/>
      <c r="I5" s="36"/>
      <c r="J5" s="36"/>
      <c r="K5" s="17"/>
    </row>
    <row r="6" spans="1:13" ht="15.75" x14ac:dyDescent="0.25">
      <c r="B6" s="22" t="s">
        <v>0</v>
      </c>
      <c r="C6" s="24"/>
      <c r="D6" s="24"/>
      <c r="E6" s="24"/>
      <c r="F6" s="75" t="s">
        <v>40</v>
      </c>
      <c r="G6" s="75"/>
      <c r="H6" s="75"/>
      <c r="I6" s="75"/>
      <c r="J6" s="75"/>
      <c r="K6" s="18"/>
    </row>
    <row r="7" spans="1:13" ht="12.75" customHeight="1" x14ac:dyDescent="0.25">
      <c r="B7" s="25"/>
      <c r="C7" s="20"/>
      <c r="D7" s="20"/>
      <c r="E7" s="20"/>
      <c r="F7" s="35"/>
      <c r="G7" s="35"/>
      <c r="H7" s="36"/>
      <c r="I7" s="36"/>
      <c r="J7" s="36"/>
      <c r="K7" s="17"/>
    </row>
    <row r="8" spans="1:13" ht="15.75" customHeight="1" x14ac:dyDescent="0.25">
      <c r="B8" s="22" t="s">
        <v>34</v>
      </c>
      <c r="C8" s="24"/>
      <c r="D8" s="24"/>
      <c r="E8" s="24"/>
      <c r="F8" s="76" t="s">
        <v>112</v>
      </c>
      <c r="G8" s="76"/>
      <c r="H8" s="76"/>
      <c r="I8" s="76"/>
      <c r="J8" s="76"/>
      <c r="K8" s="18"/>
    </row>
    <row r="9" spans="1:13" ht="10.5" customHeight="1" x14ac:dyDescent="0.2">
      <c r="B9" s="20"/>
      <c r="C9" s="20"/>
      <c r="D9" s="20"/>
      <c r="E9" s="20"/>
      <c r="F9" s="35"/>
      <c r="G9" s="35"/>
      <c r="H9" s="36"/>
      <c r="I9" s="36"/>
      <c r="J9" s="36"/>
      <c r="K9" s="17"/>
    </row>
    <row r="10" spans="1:13" ht="15.75" x14ac:dyDescent="0.25">
      <c r="B10" s="26" t="s">
        <v>1</v>
      </c>
      <c r="C10" s="20"/>
      <c r="D10" s="20"/>
      <c r="E10" s="20"/>
      <c r="F10" s="77" t="s">
        <v>32</v>
      </c>
      <c r="G10" s="77"/>
      <c r="H10" s="77"/>
      <c r="I10" s="77"/>
      <c r="J10" s="77"/>
      <c r="K10" s="19"/>
    </row>
    <row r="11" spans="1:13" ht="11.25" customHeight="1" x14ac:dyDescent="0.25">
      <c r="B11" s="26"/>
      <c r="C11" s="20"/>
      <c r="D11" s="20"/>
      <c r="E11" s="20"/>
      <c r="F11" s="20"/>
      <c r="G11" s="20"/>
      <c r="H11" s="21"/>
      <c r="I11" s="17"/>
      <c r="J11" s="17"/>
      <c r="K11" s="17"/>
    </row>
    <row r="12" spans="1:13" ht="15.75" x14ac:dyDescent="0.25">
      <c r="B12" s="22" t="s">
        <v>2</v>
      </c>
      <c r="C12" s="20"/>
      <c r="D12" s="20"/>
      <c r="E12" s="20"/>
      <c r="F12" s="73">
        <v>43402</v>
      </c>
      <c r="G12" s="74"/>
      <c r="H12" s="74"/>
      <c r="I12" s="74"/>
      <c r="J12" s="74"/>
      <c r="K12" s="18"/>
    </row>
    <row r="13" spans="1:13" ht="15.75" x14ac:dyDescent="0.25">
      <c r="B13" s="22"/>
      <c r="C13" s="20"/>
      <c r="D13" s="20"/>
      <c r="E13" s="20"/>
      <c r="F13" s="20"/>
      <c r="G13" s="20"/>
      <c r="H13" s="22"/>
      <c r="I13" s="20"/>
      <c r="J13" s="20"/>
      <c r="K13" s="20"/>
    </row>
    <row r="14" spans="1:13" ht="15.75" x14ac:dyDescent="0.25">
      <c r="A14" s="5"/>
      <c r="B14" s="29"/>
      <c r="C14" s="30" t="s">
        <v>35</v>
      </c>
      <c r="D14" s="30"/>
      <c r="E14" s="30"/>
      <c r="F14" s="30"/>
      <c r="G14" s="30"/>
      <c r="H14" s="29"/>
      <c r="I14" s="30"/>
      <c r="J14" s="30"/>
      <c r="K14" s="30"/>
      <c r="L14" s="5"/>
      <c r="M14" s="5"/>
    </row>
    <row r="15" spans="1:13" ht="15.75" x14ac:dyDescent="0.25">
      <c r="A15" s="5"/>
      <c r="B15" s="29"/>
      <c r="D15" s="34"/>
      <c r="E15" s="30"/>
      <c r="F15" s="30"/>
      <c r="G15" s="30"/>
      <c r="H15" s="29"/>
      <c r="I15" s="30"/>
      <c r="J15" s="30"/>
      <c r="K15" s="30"/>
      <c r="L15" s="5"/>
      <c r="M15" s="5"/>
    </row>
    <row r="16" spans="1:13" ht="15.75" x14ac:dyDescent="0.25">
      <c r="A16" s="5"/>
      <c r="B16" s="29"/>
      <c r="C16" t="s">
        <v>85</v>
      </c>
      <c r="D16" s="34" t="s">
        <v>105</v>
      </c>
      <c r="E16" s="30"/>
      <c r="F16" s="30"/>
      <c r="G16" s="30"/>
      <c r="H16" s="29"/>
      <c r="I16" s="30"/>
      <c r="J16" s="30"/>
      <c r="K16" s="30"/>
      <c r="L16" s="5"/>
      <c r="M16" s="5"/>
    </row>
    <row r="17" spans="1:13" x14ac:dyDescent="0.2">
      <c r="A17" s="5"/>
      <c r="C17" t="s">
        <v>86</v>
      </c>
      <c r="D17" s="65" t="s">
        <v>106</v>
      </c>
      <c r="K17" s="30"/>
      <c r="L17" s="5"/>
      <c r="M17" s="5"/>
    </row>
    <row r="18" spans="1:13" x14ac:dyDescent="0.2">
      <c r="A18" s="5"/>
      <c r="C18" t="s">
        <v>87</v>
      </c>
      <c r="D18" s="65" t="s">
        <v>107</v>
      </c>
      <c r="K18" s="30"/>
      <c r="L18" s="5"/>
      <c r="M18" s="5"/>
    </row>
    <row r="19" spans="1:13" x14ac:dyDescent="0.2">
      <c r="A19" s="5"/>
      <c r="C19" t="s">
        <v>88</v>
      </c>
      <c r="D19" s="65" t="s">
        <v>108</v>
      </c>
      <c r="K19" s="30"/>
      <c r="L19" s="5"/>
      <c r="M19" s="5"/>
    </row>
    <row r="20" spans="1:13" x14ac:dyDescent="0.2">
      <c r="A20" s="5"/>
      <c r="C20" t="s">
        <v>89</v>
      </c>
      <c r="D20" s="58" t="s">
        <v>109</v>
      </c>
      <c r="K20" s="30"/>
      <c r="L20" s="5"/>
      <c r="M20" s="5"/>
    </row>
    <row r="21" spans="1:13" x14ac:dyDescent="0.2">
      <c r="A21" s="5"/>
      <c r="C21" t="s">
        <v>37</v>
      </c>
      <c r="D21" s="66" t="s">
        <v>110</v>
      </c>
      <c r="K21" s="30"/>
      <c r="L21" s="5"/>
      <c r="M21" s="5"/>
    </row>
    <row r="22" spans="1:13" x14ac:dyDescent="0.2">
      <c r="A22" s="5"/>
      <c r="C22" t="s">
        <v>38</v>
      </c>
      <c r="D22" s="65" t="s">
        <v>114</v>
      </c>
      <c r="K22" s="30"/>
      <c r="L22" s="5"/>
      <c r="M22" s="5"/>
    </row>
    <row r="23" spans="1:13" x14ac:dyDescent="0.2">
      <c r="A23" s="5"/>
      <c r="C23" t="s">
        <v>39</v>
      </c>
      <c r="D23" s="65" t="s">
        <v>115</v>
      </c>
      <c r="K23" s="30"/>
      <c r="L23" s="5"/>
      <c r="M23" s="5"/>
    </row>
    <row r="24" spans="1:13" x14ac:dyDescent="0.2">
      <c r="A24" s="5"/>
      <c r="C24" t="s">
        <v>116</v>
      </c>
      <c r="D24" s="58" t="s">
        <v>111</v>
      </c>
      <c r="K24" s="30"/>
      <c r="L24" s="5"/>
      <c r="M24" s="5"/>
    </row>
    <row r="25" spans="1:13" ht="13.5" thickBot="1" x14ac:dyDescent="0.25">
      <c r="B25" s="5"/>
      <c r="C25" s="5"/>
      <c r="D25" s="5"/>
      <c r="E25" s="5"/>
      <c r="F25" s="4"/>
      <c r="G25" s="5"/>
      <c r="H25" s="5"/>
      <c r="I25" s="5"/>
      <c r="J25" s="5"/>
      <c r="K25" s="5"/>
    </row>
    <row r="26" spans="1:13" ht="28.5" customHeight="1" thickTop="1" x14ac:dyDescent="0.2">
      <c r="A26" s="1"/>
      <c r="B26" s="67" t="s">
        <v>3</v>
      </c>
      <c r="C26" s="68"/>
      <c r="D26" s="68"/>
      <c r="E26" s="69"/>
      <c r="F26" s="70" t="s">
        <v>4</v>
      </c>
      <c r="G26" s="71"/>
      <c r="H26" s="72"/>
      <c r="I26" s="67" t="s">
        <v>31</v>
      </c>
      <c r="J26" s="68"/>
      <c r="K26" s="69"/>
    </row>
    <row r="27" spans="1:13" ht="38.25" x14ac:dyDescent="0.2">
      <c r="A27" s="1"/>
      <c r="B27" s="2" t="s">
        <v>5</v>
      </c>
      <c r="C27" s="42" t="s">
        <v>6</v>
      </c>
      <c r="D27" s="42" t="s">
        <v>7</v>
      </c>
      <c r="E27" s="33" t="s">
        <v>8</v>
      </c>
      <c r="F27" s="2" t="s">
        <v>9</v>
      </c>
      <c r="G27" s="42" t="s">
        <v>10</v>
      </c>
      <c r="H27" s="33" t="s">
        <v>11</v>
      </c>
      <c r="I27" s="2" t="s">
        <v>12</v>
      </c>
      <c r="J27" s="42" t="s">
        <v>13</v>
      </c>
      <c r="K27" s="33" t="s">
        <v>14</v>
      </c>
    </row>
    <row r="28" spans="1:13" ht="121.5" customHeight="1" x14ac:dyDescent="0.2">
      <c r="A28" s="1"/>
      <c r="B28" s="44" t="s">
        <v>15</v>
      </c>
      <c r="C28" s="43" t="s">
        <v>16</v>
      </c>
      <c r="D28" s="43" t="s">
        <v>17</v>
      </c>
      <c r="E28" s="45" t="s">
        <v>18</v>
      </c>
      <c r="F28" s="44" t="s">
        <v>19</v>
      </c>
      <c r="G28" s="43" t="s">
        <v>20</v>
      </c>
      <c r="H28" s="45" t="s">
        <v>21</v>
      </c>
      <c r="I28" s="44" t="s">
        <v>22</v>
      </c>
      <c r="J28" s="43" t="s">
        <v>23</v>
      </c>
      <c r="K28" s="45" t="s">
        <v>33</v>
      </c>
    </row>
    <row r="29" spans="1:13" ht="117" customHeight="1" x14ac:dyDescent="0.2">
      <c r="A29" s="16"/>
      <c r="B29" s="46" t="s">
        <v>52</v>
      </c>
      <c r="C29" s="38" t="s">
        <v>53</v>
      </c>
      <c r="D29" s="38" t="s">
        <v>54</v>
      </c>
      <c r="E29" s="47" t="s">
        <v>55</v>
      </c>
      <c r="F29" s="51" t="s">
        <v>26</v>
      </c>
      <c r="G29" s="41" t="s">
        <v>26</v>
      </c>
      <c r="H29" s="52" t="s">
        <v>26</v>
      </c>
      <c r="I29" s="48" t="s">
        <v>90</v>
      </c>
      <c r="J29" s="39" t="s">
        <v>100</v>
      </c>
      <c r="K29" s="47" t="s">
        <v>25</v>
      </c>
    </row>
    <row r="30" spans="1:13" ht="51" customHeight="1" x14ac:dyDescent="0.2">
      <c r="A30" s="16"/>
      <c r="B30" s="46" t="s">
        <v>67</v>
      </c>
      <c r="C30" s="38" t="s">
        <v>68</v>
      </c>
      <c r="D30" s="38" t="s">
        <v>69</v>
      </c>
      <c r="E30" s="53" t="s">
        <v>70</v>
      </c>
      <c r="F30" s="51" t="s">
        <v>26</v>
      </c>
      <c r="G30" s="41" t="s">
        <v>26</v>
      </c>
      <c r="H30" s="52" t="s">
        <v>26</v>
      </c>
      <c r="I30" s="48" t="s">
        <v>71</v>
      </c>
      <c r="J30" s="39" t="s">
        <v>72</v>
      </c>
      <c r="K30" s="47" t="s">
        <v>25</v>
      </c>
    </row>
    <row r="31" spans="1:13" ht="51" customHeight="1" x14ac:dyDescent="0.2">
      <c r="A31" s="16"/>
      <c r="B31" s="46" t="s">
        <v>67</v>
      </c>
      <c r="C31" s="38" t="s">
        <v>68</v>
      </c>
      <c r="D31" s="38" t="s">
        <v>69</v>
      </c>
      <c r="E31" s="53" t="s">
        <v>70</v>
      </c>
      <c r="F31" s="51" t="s">
        <v>26</v>
      </c>
      <c r="G31" s="41" t="s">
        <v>26</v>
      </c>
      <c r="H31" s="52" t="s">
        <v>26</v>
      </c>
      <c r="I31" s="48" t="s">
        <v>71</v>
      </c>
      <c r="J31" s="39" t="s">
        <v>113</v>
      </c>
      <c r="K31" s="47" t="s">
        <v>25</v>
      </c>
    </row>
    <row r="32" spans="1:13" ht="51" customHeight="1" x14ac:dyDescent="0.2">
      <c r="A32" s="16"/>
      <c r="B32" s="46" t="s">
        <v>67</v>
      </c>
      <c r="C32" s="38" t="s">
        <v>68</v>
      </c>
      <c r="D32" s="38" t="s">
        <v>69</v>
      </c>
      <c r="E32" s="53" t="s">
        <v>70</v>
      </c>
      <c r="F32" s="51" t="s">
        <v>26</v>
      </c>
      <c r="G32" s="41" t="s">
        <v>26</v>
      </c>
      <c r="H32" s="52" t="s">
        <v>26</v>
      </c>
      <c r="I32" s="48" t="s">
        <v>71</v>
      </c>
      <c r="J32" s="39" t="s">
        <v>101</v>
      </c>
      <c r="K32" s="47" t="s">
        <v>25</v>
      </c>
    </row>
    <row r="33" spans="1:11" ht="165.75" x14ac:dyDescent="0.2">
      <c r="A33" s="16"/>
      <c r="B33" s="48" t="s">
        <v>45</v>
      </c>
      <c r="C33" s="39" t="s">
        <v>46</v>
      </c>
      <c r="D33" s="39" t="s">
        <v>47</v>
      </c>
      <c r="E33" s="49" t="s">
        <v>48</v>
      </c>
      <c r="F33" s="51" t="s">
        <v>25</v>
      </c>
      <c r="G33" s="41" t="s">
        <v>27</v>
      </c>
      <c r="H33" s="52" t="s">
        <v>26</v>
      </c>
      <c r="I33" s="48" t="s">
        <v>66</v>
      </c>
      <c r="J33" s="40" t="s">
        <v>91</v>
      </c>
      <c r="K33" s="49" t="s">
        <v>25</v>
      </c>
    </row>
    <row r="34" spans="1:11" ht="105" customHeight="1" x14ac:dyDescent="0.2">
      <c r="A34" s="16"/>
      <c r="B34" s="48" t="s">
        <v>41</v>
      </c>
      <c r="C34" s="39" t="s">
        <v>42</v>
      </c>
      <c r="D34" s="39" t="s">
        <v>43</v>
      </c>
      <c r="E34" s="49" t="s">
        <v>44</v>
      </c>
      <c r="F34" s="51" t="s">
        <v>26</v>
      </c>
      <c r="G34" s="41" t="s">
        <v>26</v>
      </c>
      <c r="H34" s="52" t="s">
        <v>26</v>
      </c>
      <c r="I34" s="48" t="s">
        <v>73</v>
      </c>
      <c r="J34" s="39" t="s">
        <v>74</v>
      </c>
      <c r="K34" s="49" t="s">
        <v>25</v>
      </c>
    </row>
    <row r="35" spans="1:11" ht="165.75" x14ac:dyDescent="0.2">
      <c r="A35" s="16"/>
      <c r="B35" s="48" t="s">
        <v>49</v>
      </c>
      <c r="C35" s="39" t="s">
        <v>50</v>
      </c>
      <c r="D35" s="39" t="s">
        <v>51</v>
      </c>
      <c r="E35" s="49" t="s">
        <v>48</v>
      </c>
      <c r="F35" s="51" t="s">
        <v>26</v>
      </c>
      <c r="G35" s="41" t="s">
        <v>26</v>
      </c>
      <c r="H35" s="52" t="s">
        <v>26</v>
      </c>
      <c r="I35" s="48" t="s">
        <v>75</v>
      </c>
      <c r="J35" s="40" t="s">
        <v>76</v>
      </c>
      <c r="K35" s="49" t="s">
        <v>25</v>
      </c>
    </row>
    <row r="36" spans="1:11" ht="105" customHeight="1" thickBot="1" x14ac:dyDescent="0.25">
      <c r="A36" s="16"/>
      <c r="B36" s="46" t="s">
        <v>52</v>
      </c>
      <c r="C36" s="38" t="s">
        <v>53</v>
      </c>
      <c r="D36" s="38" t="s">
        <v>54</v>
      </c>
      <c r="E36" s="50" t="s">
        <v>64</v>
      </c>
      <c r="F36" s="51" t="s">
        <v>26</v>
      </c>
      <c r="G36" s="41" t="s">
        <v>26</v>
      </c>
      <c r="H36" s="52" t="s">
        <v>26</v>
      </c>
      <c r="I36" s="48" t="s">
        <v>79</v>
      </c>
      <c r="J36" s="39" t="s">
        <v>77</v>
      </c>
      <c r="K36" s="47" t="s">
        <v>25</v>
      </c>
    </row>
    <row r="37" spans="1:11" ht="105" customHeight="1" thickTop="1" x14ac:dyDescent="0.2">
      <c r="A37" s="16"/>
      <c r="B37" s="46" t="s">
        <v>52</v>
      </c>
      <c r="C37" s="38" t="s">
        <v>56</v>
      </c>
      <c r="D37" s="38" t="s">
        <v>57</v>
      </c>
      <c r="E37" s="47" t="s">
        <v>58</v>
      </c>
      <c r="F37" s="51" t="s">
        <v>27</v>
      </c>
      <c r="G37" s="41" t="s">
        <v>25</v>
      </c>
      <c r="H37" s="52" t="s">
        <v>26</v>
      </c>
      <c r="I37" s="48" t="s">
        <v>80</v>
      </c>
      <c r="J37" s="39" t="s">
        <v>102</v>
      </c>
      <c r="K37" s="47" t="s">
        <v>25</v>
      </c>
    </row>
    <row r="38" spans="1:11" ht="133.5" customHeight="1" x14ac:dyDescent="0.2">
      <c r="A38" s="16"/>
      <c r="B38" s="46" t="s">
        <v>59</v>
      </c>
      <c r="C38" s="38" t="s">
        <v>56</v>
      </c>
      <c r="D38" s="38" t="s">
        <v>60</v>
      </c>
      <c r="E38" s="47" t="s">
        <v>61</v>
      </c>
      <c r="F38" s="51" t="s">
        <v>26</v>
      </c>
      <c r="G38" s="41" t="s">
        <v>26</v>
      </c>
      <c r="H38" s="52" t="s">
        <v>26</v>
      </c>
      <c r="I38" s="48" t="s">
        <v>80</v>
      </c>
      <c r="J38" s="40" t="s">
        <v>78</v>
      </c>
      <c r="K38" s="47" t="s">
        <v>25</v>
      </c>
    </row>
    <row r="39" spans="1:11" ht="133.5" customHeight="1" x14ac:dyDescent="0.2">
      <c r="A39" s="16"/>
      <c r="B39" s="46" t="s">
        <v>52</v>
      </c>
      <c r="C39" s="38" t="s">
        <v>62</v>
      </c>
      <c r="D39" s="38" t="s">
        <v>63</v>
      </c>
      <c r="E39" s="47" t="s">
        <v>81</v>
      </c>
      <c r="F39" s="54" t="s">
        <v>26</v>
      </c>
      <c r="G39" s="55" t="s">
        <v>25</v>
      </c>
      <c r="H39" s="56" t="s">
        <v>26</v>
      </c>
      <c r="I39" s="48" t="s">
        <v>82</v>
      </c>
      <c r="J39" s="59" t="s">
        <v>97</v>
      </c>
      <c r="K39" s="57" t="s">
        <v>25</v>
      </c>
    </row>
    <row r="40" spans="1:11" ht="133.5" customHeight="1" x14ac:dyDescent="0.2">
      <c r="A40" s="16"/>
      <c r="B40" s="46" t="s">
        <v>52</v>
      </c>
      <c r="C40" s="38" t="s">
        <v>62</v>
      </c>
      <c r="D40" s="38" t="s">
        <v>63</v>
      </c>
      <c r="E40" s="47" t="s">
        <v>81</v>
      </c>
      <c r="F40" s="54" t="s">
        <v>26</v>
      </c>
      <c r="G40" s="55" t="s">
        <v>25</v>
      </c>
      <c r="H40" s="56" t="s">
        <v>26</v>
      </c>
      <c r="I40" s="48" t="s">
        <v>83</v>
      </c>
      <c r="J40" s="59" t="s">
        <v>103</v>
      </c>
      <c r="K40" s="57" t="s">
        <v>25</v>
      </c>
    </row>
    <row r="41" spans="1:11" ht="133.5" customHeight="1" x14ac:dyDescent="0.2">
      <c r="A41" s="16"/>
      <c r="B41" s="46" t="s">
        <v>52</v>
      </c>
      <c r="C41" s="38" t="s">
        <v>62</v>
      </c>
      <c r="D41" s="38" t="s">
        <v>63</v>
      </c>
      <c r="E41" s="47" t="s">
        <v>81</v>
      </c>
      <c r="F41" s="54" t="s">
        <v>26</v>
      </c>
      <c r="G41" s="55" t="s">
        <v>25</v>
      </c>
      <c r="H41" s="56" t="s">
        <v>26</v>
      </c>
      <c r="I41" s="48" t="s">
        <v>84</v>
      </c>
      <c r="J41" s="59" t="s">
        <v>104</v>
      </c>
      <c r="K41" s="57" t="s">
        <v>25</v>
      </c>
    </row>
    <row r="42" spans="1:11" ht="133.5" customHeight="1" x14ac:dyDescent="0.2">
      <c r="A42" s="16"/>
      <c r="B42" s="48" t="s">
        <v>92</v>
      </c>
      <c r="C42" s="39" t="s">
        <v>93</v>
      </c>
      <c r="D42" s="39" t="s">
        <v>94</v>
      </c>
      <c r="E42" s="49" t="s">
        <v>95</v>
      </c>
      <c r="F42" s="60" t="s">
        <v>25</v>
      </c>
      <c r="G42" s="61" t="s">
        <v>27</v>
      </c>
      <c r="H42" s="62" t="s">
        <v>26</v>
      </c>
      <c r="I42" s="63" t="s">
        <v>98</v>
      </c>
      <c r="J42" s="39" t="s">
        <v>96</v>
      </c>
      <c r="K42" s="64" t="s">
        <v>25</v>
      </c>
    </row>
    <row r="43" spans="1:11" x14ac:dyDescent="0.2">
      <c r="A43" s="3"/>
      <c r="B43" s="1"/>
      <c r="C43" s="1"/>
      <c r="D43" s="1"/>
      <c r="E43" s="1"/>
      <c r="F43" s="4"/>
      <c r="G43" s="4"/>
      <c r="H43" s="4"/>
      <c r="I43" s="4"/>
      <c r="J43" s="1"/>
      <c r="K43" s="1"/>
    </row>
    <row r="44" spans="1:11" ht="15.75" x14ac:dyDescent="0.25">
      <c r="A44" s="3"/>
      <c r="B44" s="32" t="s">
        <v>28</v>
      </c>
      <c r="C44" s="30" t="s">
        <v>29</v>
      </c>
      <c r="D44" s="30"/>
      <c r="E44" s="30"/>
      <c r="F44" s="30"/>
      <c r="G44" s="30"/>
      <c r="H44" s="29"/>
      <c r="I44" s="30"/>
      <c r="J44" s="30"/>
      <c r="K44" s="1"/>
    </row>
    <row r="45" spans="1:11" ht="15.75" x14ac:dyDescent="0.25">
      <c r="A45" s="3"/>
      <c r="B45" s="31"/>
      <c r="C45" s="30" t="s">
        <v>30</v>
      </c>
      <c r="D45" s="30"/>
      <c r="E45" s="30"/>
      <c r="F45" s="30"/>
      <c r="G45" s="30"/>
      <c r="H45" s="29"/>
      <c r="I45" s="30"/>
      <c r="J45" s="30"/>
      <c r="K45" s="1"/>
    </row>
    <row r="46" spans="1:11" ht="15.75" x14ac:dyDescent="0.25">
      <c r="A46" s="3"/>
      <c r="B46" s="31"/>
      <c r="C46" s="30"/>
      <c r="D46" s="30"/>
      <c r="E46" s="30"/>
      <c r="F46" s="30"/>
      <c r="G46" s="30"/>
      <c r="H46" s="29"/>
      <c r="I46" s="30"/>
      <c r="J46" s="30"/>
      <c r="K46" s="1"/>
    </row>
    <row r="47" spans="1:11" ht="15.75" hidden="1" x14ac:dyDescent="0.25">
      <c r="A47" s="3"/>
      <c r="B47" s="31"/>
      <c r="C47" s="30"/>
      <c r="D47" s="30"/>
      <c r="E47" s="30"/>
      <c r="F47" s="30"/>
      <c r="G47" s="30"/>
      <c r="H47" s="29"/>
      <c r="I47" s="30"/>
      <c r="J47" s="30"/>
      <c r="K47" s="1"/>
    </row>
    <row r="48" spans="1:11" hidden="1" x14ac:dyDescent="0.2">
      <c r="A48" s="3"/>
      <c r="B48" s="1"/>
      <c r="C48" s="1"/>
      <c r="D48" s="1"/>
      <c r="E48" s="1"/>
      <c r="F48" s="4"/>
      <c r="G48" s="4"/>
      <c r="H48" s="4"/>
      <c r="I48" s="4"/>
      <c r="J48" s="1"/>
      <c r="K48" s="1"/>
    </row>
    <row r="49" spans="1:11" hidden="1" x14ac:dyDescent="0.2">
      <c r="A49" s="3"/>
      <c r="B49" s="1"/>
      <c r="C49" s="28" t="s">
        <v>24</v>
      </c>
      <c r="D49" s="28" t="s">
        <v>25</v>
      </c>
      <c r="E49" s="28" t="s">
        <v>26</v>
      </c>
      <c r="F49" s="28" t="s">
        <v>27</v>
      </c>
      <c r="G49" s="4"/>
      <c r="H49" s="4"/>
      <c r="I49" s="4"/>
      <c r="J49" s="1"/>
      <c r="K49" s="1"/>
    </row>
    <row r="50" spans="1:11" hidden="1" x14ac:dyDescent="0.2">
      <c r="A50" s="3"/>
      <c r="B50" s="27" t="s">
        <v>27</v>
      </c>
      <c r="C50" s="13">
        <v>4</v>
      </c>
      <c r="D50" s="11">
        <v>8</v>
      </c>
      <c r="E50" s="10">
        <v>12</v>
      </c>
      <c r="F50" s="9">
        <v>16</v>
      </c>
      <c r="G50" s="4"/>
      <c r="H50" s="4"/>
      <c r="I50" s="4"/>
      <c r="J50" s="1"/>
      <c r="K50" s="1"/>
    </row>
    <row r="51" spans="1:11" hidden="1" x14ac:dyDescent="0.2">
      <c r="A51" s="3"/>
      <c r="B51" s="27" t="s">
        <v>26</v>
      </c>
      <c r="C51" s="13">
        <v>3</v>
      </c>
      <c r="D51" s="11">
        <v>6</v>
      </c>
      <c r="E51" s="12">
        <v>9</v>
      </c>
      <c r="F51" s="9">
        <v>12</v>
      </c>
      <c r="G51" s="4"/>
      <c r="H51" s="4"/>
      <c r="I51" s="4"/>
      <c r="J51" s="1"/>
      <c r="K51" s="1"/>
    </row>
    <row r="52" spans="1:11" hidden="1" x14ac:dyDescent="0.2">
      <c r="A52" s="3"/>
      <c r="B52" s="27" t="s">
        <v>25</v>
      </c>
      <c r="C52" s="13">
        <v>2</v>
      </c>
      <c r="D52" s="13">
        <v>4</v>
      </c>
      <c r="E52" s="12">
        <v>6</v>
      </c>
      <c r="F52" s="11">
        <v>8</v>
      </c>
      <c r="G52" s="4"/>
      <c r="H52" s="4"/>
      <c r="I52" s="4"/>
      <c r="J52" s="1"/>
      <c r="K52" s="1"/>
    </row>
    <row r="53" spans="1:11" hidden="1" x14ac:dyDescent="0.2">
      <c r="A53" s="3"/>
      <c r="B53" s="27" t="s">
        <v>24</v>
      </c>
      <c r="C53" s="13">
        <v>1</v>
      </c>
      <c r="D53" s="13">
        <v>2</v>
      </c>
      <c r="E53" s="14">
        <v>3</v>
      </c>
      <c r="F53" s="13">
        <v>4</v>
      </c>
      <c r="G53" s="4"/>
      <c r="H53" s="4"/>
      <c r="I53" s="4"/>
      <c r="J53" s="1"/>
      <c r="K53" s="1"/>
    </row>
    <row r="54" spans="1:11" hidden="1" x14ac:dyDescent="0.2">
      <c r="A54" s="3"/>
      <c r="B54" s="5"/>
      <c r="C54" s="4"/>
      <c r="D54" s="4"/>
      <c r="E54" s="5"/>
      <c r="F54" s="4"/>
      <c r="G54" s="4"/>
      <c r="H54" s="4"/>
      <c r="I54" s="4"/>
      <c r="J54" s="1"/>
      <c r="K54" s="1"/>
    </row>
    <row r="55" spans="1:11" hidden="1" x14ac:dyDescent="0.2">
      <c r="A55" s="3"/>
      <c r="B55" s="1"/>
      <c r="C55" s="1"/>
      <c r="D55" s="1"/>
      <c r="E55" s="1"/>
      <c r="F55" s="4"/>
      <c r="G55" s="4"/>
      <c r="H55" s="4"/>
      <c r="I55" s="4"/>
      <c r="J55" s="1"/>
      <c r="K55" s="1"/>
    </row>
    <row r="56" spans="1:11" hidden="1" x14ac:dyDescent="0.2">
      <c r="A56" s="3"/>
      <c r="B56" s="1"/>
      <c r="C56" s="1"/>
      <c r="D56" s="1"/>
      <c r="E56" s="1"/>
      <c r="F56" s="4"/>
      <c r="G56" s="4"/>
      <c r="H56" s="4"/>
      <c r="I56" s="4"/>
      <c r="J56" s="1"/>
      <c r="K56" s="1"/>
    </row>
    <row r="57" spans="1:11" hidden="1" x14ac:dyDescent="0.2">
      <c r="A57" s="3"/>
      <c r="B57" s="1"/>
      <c r="C57" s="1"/>
      <c r="D57" s="1"/>
      <c r="E57" s="1"/>
      <c r="F57" s="4" t="s">
        <v>24</v>
      </c>
      <c r="G57" s="4"/>
      <c r="H57" s="8">
        <f>IF(F29="",0,IF(F29="Very low",1,IF(F29="Low",2,IF(F29="Medium",3,IF(F29="High",4,F38)))))</f>
        <v>3</v>
      </c>
      <c r="I57" s="8">
        <f>IF(G29="",0,IF(G29="Very low",1,IF(G29="Low",2,IF(G29="Medium",3,IF(G29="High",4,G38)))))</f>
        <v>3</v>
      </c>
      <c r="J57" s="15">
        <f>IF(H57*I57=0,"",IF(H57*I57&gt;0.5,H57*I57))</f>
        <v>9</v>
      </c>
      <c r="K57" s="1" t="str">
        <f>IF(J57="","",IF(J57&lt;5, "Low",IF(J57&lt;11,"Medium",IF(J57&gt;11,"High"))))</f>
        <v>Medium</v>
      </c>
    </row>
    <row r="58" spans="1:11" hidden="1" x14ac:dyDescent="0.2">
      <c r="A58" s="3"/>
      <c r="B58" s="1"/>
      <c r="C58" s="1"/>
      <c r="D58" s="1"/>
      <c r="E58" s="1"/>
      <c r="F58" s="4" t="s">
        <v>25</v>
      </c>
      <c r="G58" s="4"/>
      <c r="H58" s="8">
        <f>IF(F38="",0,IF(F38="Very low",1,IF(F38="Low",2,IF(F38="Medium",3,IF(F38="High",4,#REF!)))))</f>
        <v>3</v>
      </c>
      <c r="I58" s="8">
        <f>IF(G38="",0,IF(G38="Very low",1,IF(G38="Low",2,IF(G38="Medium",3,IF(G38="High",4,#REF!)))))</f>
        <v>3</v>
      </c>
      <c r="J58" s="15">
        <f t="shared" ref="J58:J76" si="0">IF(H58*I58=0,"",IF(H58*I58&gt;0.5,H58*I58))</f>
        <v>9</v>
      </c>
      <c r="K58" s="1" t="str">
        <f t="shared" ref="K58:K76" si="1">IF(J58="","",IF(J58&lt;5, "Low",IF(J58&lt;11,"Medium",IF(J58&gt;11,"High"))))</f>
        <v>Medium</v>
      </c>
    </row>
    <row r="59" spans="1:11" hidden="1" x14ac:dyDescent="0.2">
      <c r="A59" s="3"/>
      <c r="B59" s="1"/>
      <c r="C59" s="1"/>
      <c r="D59" s="1"/>
      <c r="E59" s="1"/>
      <c r="F59" s="4" t="s">
        <v>26</v>
      </c>
      <c r="G59" s="4"/>
      <c r="H59" s="8" t="e">
        <f>IF(#REF!="",0,IF(#REF!="Very low",1,IF(#REF!="Low",2,IF(#REF!="Medium",3,IF(#REF!="High",4,#REF!)))))</f>
        <v>#REF!</v>
      </c>
      <c r="I59" s="8" t="e">
        <f>IF(#REF!="",0,IF(#REF!="Very low",1,IF(#REF!="Low",2,IF(#REF!="Medium",3,IF(#REF!="High",4,#REF!)))))</f>
        <v>#REF!</v>
      </c>
      <c r="J59" s="15" t="e">
        <f t="shared" si="0"/>
        <v>#REF!</v>
      </c>
      <c r="K59" s="1" t="e">
        <f t="shared" si="1"/>
        <v>#REF!</v>
      </c>
    </row>
    <row r="60" spans="1:11" hidden="1" x14ac:dyDescent="0.2">
      <c r="A60" s="3"/>
      <c r="B60" s="1"/>
      <c r="C60" s="1"/>
      <c r="D60" s="1"/>
      <c r="E60" s="1"/>
      <c r="F60" s="4" t="s">
        <v>27</v>
      </c>
      <c r="G60" s="4"/>
      <c r="H60" s="8" t="e">
        <f>IF(#REF!="",0,IF(#REF!="Very low",1,IF(#REF!="Low",2,IF(#REF!="Medium",3,IF(#REF!="High",4,#REF!)))))</f>
        <v>#REF!</v>
      </c>
      <c r="I60" s="8" t="e">
        <f>IF(#REF!="",0,IF(#REF!="Very low",1,IF(#REF!="Low",2,IF(#REF!="Medium",3,IF(#REF!="High",4,#REF!)))))</f>
        <v>#REF!</v>
      </c>
      <c r="J60" s="15" t="e">
        <f t="shared" si="0"/>
        <v>#REF!</v>
      </c>
      <c r="K60" s="1" t="e">
        <f t="shared" si="1"/>
        <v>#REF!</v>
      </c>
    </row>
    <row r="61" spans="1:11" hidden="1" x14ac:dyDescent="0.2">
      <c r="A61" s="3"/>
      <c r="B61" s="1"/>
      <c r="C61" s="1"/>
      <c r="D61" s="1"/>
      <c r="E61" s="1"/>
      <c r="F61" s="4"/>
      <c r="G61" s="4"/>
      <c r="H61" s="8" t="e">
        <f>IF(#REF!="",0,IF(#REF!="Very low",1,IF(#REF!="Low",2,IF(#REF!="Medium",3,IF(#REF!="High",4,#REF!)))))</f>
        <v>#REF!</v>
      </c>
      <c r="I61" s="8" t="e">
        <f>IF(#REF!="",0,IF(#REF!="Very low",1,IF(#REF!="Low",2,IF(#REF!="Medium",3,IF(#REF!="High",4,#REF!)))))</f>
        <v>#REF!</v>
      </c>
      <c r="J61" s="15" t="e">
        <f t="shared" si="0"/>
        <v>#REF!</v>
      </c>
      <c r="K61" s="1" t="e">
        <f t="shared" si="1"/>
        <v>#REF!</v>
      </c>
    </row>
    <row r="62" spans="1:11" hidden="1" x14ac:dyDescent="0.2">
      <c r="A62" s="3"/>
      <c r="B62" s="1"/>
      <c r="C62" s="1"/>
      <c r="D62" s="1"/>
      <c r="E62" s="1"/>
      <c r="F62" s="4"/>
      <c r="G62" s="4"/>
      <c r="H62" s="8" t="e">
        <f>IF(#REF!="",0,IF(#REF!="Very low",1,IF(#REF!="Low",2,IF(#REF!="Medium",3,IF(#REF!="High",4,F34)))))</f>
        <v>#REF!</v>
      </c>
      <c r="I62" s="8" t="e">
        <f>IF(#REF!="",0,IF(#REF!="Very low",1,IF(#REF!="Low",2,IF(#REF!="Medium",3,IF(#REF!="High",4,G34)))))</f>
        <v>#REF!</v>
      </c>
      <c r="J62" s="15" t="e">
        <f t="shared" si="0"/>
        <v>#REF!</v>
      </c>
      <c r="K62" s="1" t="e">
        <f t="shared" si="1"/>
        <v>#REF!</v>
      </c>
    </row>
    <row r="63" spans="1:11" hidden="1" x14ac:dyDescent="0.2">
      <c r="A63" s="3"/>
      <c r="B63" s="1"/>
      <c r="C63" s="1"/>
      <c r="D63" s="1"/>
      <c r="E63" s="1"/>
      <c r="F63" s="4"/>
      <c r="G63" s="4"/>
      <c r="H63" s="8">
        <f>IF(F34="",0,IF(F34="Very low",1,IF(F34="Low",2,IF(F34="Medium",3,IF(F34="High",4,F33)))))</f>
        <v>3</v>
      </c>
      <c r="I63" s="8">
        <f>IF(G34="",0,IF(G34="Very low",1,IF(G34="Low",2,IF(G34="Medium",3,IF(G34="High",4,G33)))))</f>
        <v>3</v>
      </c>
      <c r="J63" s="15">
        <f t="shared" si="0"/>
        <v>9</v>
      </c>
      <c r="K63" s="1" t="str">
        <f t="shared" si="1"/>
        <v>Medium</v>
      </c>
    </row>
    <row r="64" spans="1:11" hidden="1" x14ac:dyDescent="0.2">
      <c r="A64" s="3"/>
      <c r="B64" s="1"/>
      <c r="C64" s="1"/>
      <c r="D64" s="1"/>
      <c r="E64" s="1"/>
      <c r="F64" s="4"/>
      <c r="G64" s="4"/>
      <c r="H64" s="8">
        <f>IF(F33="",0,IF(F33="Very low",1,IF(F33="Low",2,IF(F33="Medium",3,IF(F33="High",4,#REF!)))))</f>
        <v>2</v>
      </c>
      <c r="I64" s="8">
        <f>IF(G33="",0,IF(G33="Very low",1,IF(G33="Low",2,IF(G33="Medium",3,IF(G33="High",4,#REF!)))))</f>
        <v>4</v>
      </c>
      <c r="J64" s="15">
        <f t="shared" si="0"/>
        <v>8</v>
      </c>
      <c r="K64" s="1" t="str">
        <f t="shared" si="1"/>
        <v>Medium</v>
      </c>
    </row>
    <row r="65" spans="1:11" hidden="1" x14ac:dyDescent="0.2">
      <c r="A65" s="3"/>
      <c r="B65" s="1"/>
      <c r="C65" s="4" t="s">
        <v>24</v>
      </c>
      <c r="D65" s="4" t="s">
        <v>25</v>
      </c>
      <c r="E65" s="4" t="s">
        <v>26</v>
      </c>
      <c r="F65" s="4" t="s">
        <v>27</v>
      </c>
      <c r="G65" s="4"/>
      <c r="H65" s="8" t="e">
        <f>IF(#REF!="",0,IF(#REF!="Very low",1,IF(#REF!="Low",2,IF(#REF!="Medium",3,IF(#REF!="High",4,#REF!)))))</f>
        <v>#REF!</v>
      </c>
      <c r="I65" s="8" t="e">
        <f>IF(#REF!="",0,IF(#REF!="Very low",1,IF(#REF!="Low",2,IF(#REF!="Medium",3,IF(#REF!="High",4,#REF!)))))</f>
        <v>#REF!</v>
      </c>
      <c r="J65" s="15" t="e">
        <f t="shared" si="0"/>
        <v>#REF!</v>
      </c>
      <c r="K65" s="1" t="e">
        <f t="shared" si="1"/>
        <v>#REF!</v>
      </c>
    </row>
    <row r="66" spans="1:11" hidden="1" x14ac:dyDescent="0.2">
      <c r="A66" s="3"/>
      <c r="B66" s="4" t="s">
        <v>24</v>
      </c>
      <c r="C66" s="13">
        <v>1</v>
      </c>
      <c r="D66" s="13">
        <v>2</v>
      </c>
      <c r="E66" s="14">
        <v>3</v>
      </c>
      <c r="F66" s="13">
        <v>4</v>
      </c>
      <c r="G66" s="4"/>
      <c r="H66" s="8" t="e">
        <f>IF(#REF!="",0,IF(#REF!="Very low",1,IF(#REF!="Low",2,IF(#REF!="Medium",3,IF(#REF!="High",4,F35)))))</f>
        <v>#REF!</v>
      </c>
      <c r="I66" s="8" t="e">
        <f>IF(#REF!="",0,IF(#REF!="Very low",1,IF(#REF!="Low",2,IF(#REF!="Medium",3,IF(#REF!="High",4,G35)))))</f>
        <v>#REF!</v>
      </c>
      <c r="J66" s="15" t="e">
        <f t="shared" si="0"/>
        <v>#REF!</v>
      </c>
      <c r="K66" s="1" t="e">
        <f t="shared" si="1"/>
        <v>#REF!</v>
      </c>
    </row>
    <row r="67" spans="1:11" hidden="1" x14ac:dyDescent="0.2">
      <c r="A67" s="3"/>
      <c r="B67" s="4" t="s">
        <v>25</v>
      </c>
      <c r="C67" s="13">
        <v>2</v>
      </c>
      <c r="D67" s="13">
        <v>4</v>
      </c>
      <c r="E67" s="12">
        <v>6</v>
      </c>
      <c r="F67" s="11">
        <v>8</v>
      </c>
      <c r="G67" s="4"/>
      <c r="H67" s="8">
        <f>IF(F35="",0,IF(F35="Very low",1,IF(F35="Low",2,IF(F35="Medium",3,IF(F35="High",4,#REF!)))))</f>
        <v>3</v>
      </c>
      <c r="I67" s="8">
        <f>IF(G35="",0,IF(G35="Very low",1,IF(G35="Low",2,IF(G35="Medium",3,IF(G35="High",4,#REF!)))))</f>
        <v>3</v>
      </c>
      <c r="J67" s="15">
        <f t="shared" si="0"/>
        <v>9</v>
      </c>
      <c r="K67" s="1" t="str">
        <f t="shared" si="1"/>
        <v>Medium</v>
      </c>
    </row>
    <row r="68" spans="1:11" hidden="1" x14ac:dyDescent="0.2">
      <c r="A68" s="3"/>
      <c r="B68" s="4" t="s">
        <v>26</v>
      </c>
      <c r="C68" s="13">
        <v>3</v>
      </c>
      <c r="D68" s="11">
        <v>6</v>
      </c>
      <c r="E68" s="12">
        <v>9</v>
      </c>
      <c r="F68" s="9">
        <v>12</v>
      </c>
      <c r="G68" s="4"/>
      <c r="H68" s="8" t="e">
        <f>IF(#REF!="",0,IF(#REF!="Very low",1,IF(#REF!="Low",2,IF(#REF!="Medium",3,IF(#REF!="High",4,#REF!)))))</f>
        <v>#REF!</v>
      </c>
      <c r="I68" s="8" t="e">
        <f>IF(#REF!="",0,IF(#REF!="Very low",1,IF(#REF!="Low",2,IF(#REF!="Medium",3,IF(#REF!="High",4,#REF!)))))</f>
        <v>#REF!</v>
      </c>
      <c r="J68" s="15" t="e">
        <f t="shared" si="0"/>
        <v>#REF!</v>
      </c>
      <c r="K68" s="1" t="e">
        <f t="shared" si="1"/>
        <v>#REF!</v>
      </c>
    </row>
    <row r="69" spans="1:11" hidden="1" x14ac:dyDescent="0.2">
      <c r="A69" s="3"/>
      <c r="B69" s="4" t="s">
        <v>27</v>
      </c>
      <c r="C69" s="13">
        <v>4</v>
      </c>
      <c r="D69" s="11">
        <v>8</v>
      </c>
      <c r="E69" s="10">
        <v>12</v>
      </c>
      <c r="F69" s="9">
        <v>16</v>
      </c>
      <c r="G69" s="4"/>
      <c r="H69" s="8" t="e">
        <f>IF(#REF!="",0,IF(#REF!="Very low",1,IF(#REF!="Low",2,IF(#REF!="Medium",3,IF(#REF!="High",4,#REF!)))))</f>
        <v>#REF!</v>
      </c>
      <c r="I69" s="8" t="e">
        <f>IF(#REF!="",0,IF(#REF!="Very low",1,IF(#REF!="Low",2,IF(#REF!="Medium",3,IF(#REF!="High",4,#REF!)))))</f>
        <v>#REF!</v>
      </c>
      <c r="J69" s="15" t="e">
        <f t="shared" si="0"/>
        <v>#REF!</v>
      </c>
      <c r="K69" s="1" t="e">
        <f t="shared" si="1"/>
        <v>#REF!</v>
      </c>
    </row>
    <row r="70" spans="1:11" hidden="1" x14ac:dyDescent="0.2">
      <c r="A70" s="3"/>
      <c r="B70" s="4"/>
      <c r="C70" s="4"/>
      <c r="D70" s="4"/>
      <c r="F70" s="4"/>
      <c r="G70" s="4"/>
      <c r="H70" s="8" t="e">
        <f>IF(#REF!="",0,IF(#REF!="Very low",1,IF(#REF!="Low",2,IF(#REF!="Medium",3,IF(#REF!="High",4,#REF!)))))</f>
        <v>#REF!</v>
      </c>
      <c r="I70" s="8" t="e">
        <f>IF(#REF!="",0,IF(#REF!="Very low",1,IF(#REF!="Low",2,IF(#REF!="Medium",3,IF(#REF!="High",4,#REF!)))))</f>
        <v>#REF!</v>
      </c>
      <c r="J70" s="15" t="e">
        <f t="shared" si="0"/>
        <v>#REF!</v>
      </c>
      <c r="K70" s="1" t="e">
        <f t="shared" si="1"/>
        <v>#REF!</v>
      </c>
    </row>
    <row r="71" spans="1:11" hidden="1" x14ac:dyDescent="0.2">
      <c r="A71" s="3"/>
      <c r="B71" s="1"/>
      <c r="C71" s="1"/>
      <c r="D71" s="1"/>
      <c r="E71" s="1"/>
      <c r="F71" s="4"/>
      <c r="G71" s="4"/>
      <c r="H71" s="8" t="e">
        <f>IF(#REF!="",0,IF(#REF!="Very low",1,IF(#REF!="Low",2,IF(#REF!="Medium",3,IF(#REF!="High",4,#REF!)))))</f>
        <v>#REF!</v>
      </c>
      <c r="I71" s="8" t="e">
        <f>IF(#REF!="",0,IF(#REF!="Very low",1,IF(#REF!="Low",2,IF(#REF!="Medium",3,IF(#REF!="High",4,#REF!)))))</f>
        <v>#REF!</v>
      </c>
      <c r="J71" s="15" t="e">
        <f t="shared" si="0"/>
        <v>#REF!</v>
      </c>
      <c r="K71" s="1" t="e">
        <f t="shared" si="1"/>
        <v>#REF!</v>
      </c>
    </row>
    <row r="72" spans="1:11" hidden="1" x14ac:dyDescent="0.2">
      <c r="A72" s="3"/>
      <c r="B72" s="1"/>
      <c r="C72" s="1"/>
      <c r="D72" s="1"/>
      <c r="E72" s="1"/>
      <c r="F72" s="4"/>
      <c r="G72" s="4"/>
      <c r="H72" s="8" t="e">
        <f>IF(#REF!="",0,IF(#REF!="Very low",1,IF(#REF!="Low",2,IF(#REF!="Medium",3,IF(#REF!="High",4,#REF!)))))</f>
        <v>#REF!</v>
      </c>
      <c r="I72" s="8" t="e">
        <f>IF(#REF!="",0,IF(#REF!="Very low",1,IF(#REF!="Low",2,IF(#REF!="Medium",3,IF(#REF!="High",4,#REF!)))))</f>
        <v>#REF!</v>
      </c>
      <c r="J72" s="15" t="e">
        <f t="shared" si="0"/>
        <v>#REF!</v>
      </c>
      <c r="K72" s="1" t="e">
        <f t="shared" si="1"/>
        <v>#REF!</v>
      </c>
    </row>
    <row r="73" spans="1:11" hidden="1" x14ac:dyDescent="0.2">
      <c r="A73" s="3"/>
      <c r="B73" s="1"/>
      <c r="C73" s="1"/>
      <c r="D73" s="1"/>
      <c r="E73" s="1"/>
      <c r="F73" s="4"/>
      <c r="G73" s="4"/>
      <c r="H73" s="8" t="e">
        <f>IF(#REF!="",0,IF(#REF!="Very low",1,IF(#REF!="Low",2,IF(#REF!="Medium",3,IF(#REF!="High",4,#REF!)))))</f>
        <v>#REF!</v>
      </c>
      <c r="I73" s="8" t="e">
        <f>IF(#REF!="",0,IF(#REF!="Very low",1,IF(#REF!="Low",2,IF(#REF!="Medium",3,IF(#REF!="High",4,#REF!)))))</f>
        <v>#REF!</v>
      </c>
      <c r="J73" s="15" t="e">
        <f t="shared" si="0"/>
        <v>#REF!</v>
      </c>
      <c r="K73" s="1" t="e">
        <f t="shared" si="1"/>
        <v>#REF!</v>
      </c>
    </row>
    <row r="74" spans="1:11" hidden="1" x14ac:dyDescent="0.2">
      <c r="A74" s="3"/>
      <c r="B74" s="1"/>
      <c r="C74" s="1"/>
      <c r="D74" s="1"/>
      <c r="E74" s="1"/>
      <c r="F74" s="4"/>
      <c r="G74" s="4"/>
      <c r="H74" s="8" t="e">
        <f>IF(#REF!="",0,IF(#REF!="Very low",1,IF(#REF!="Low",2,IF(#REF!="Medium",3,IF(#REF!="High",4,#REF!)))))</f>
        <v>#REF!</v>
      </c>
      <c r="I74" s="8" t="e">
        <f>IF(#REF!="",0,IF(#REF!="Very low",1,IF(#REF!="Low",2,IF(#REF!="Medium",3,IF(#REF!="High",4,#REF!)))))</f>
        <v>#REF!</v>
      </c>
      <c r="J74" s="15" t="e">
        <f t="shared" si="0"/>
        <v>#REF!</v>
      </c>
      <c r="K74" s="1" t="e">
        <f t="shared" si="1"/>
        <v>#REF!</v>
      </c>
    </row>
    <row r="75" spans="1:11" hidden="1" x14ac:dyDescent="0.2">
      <c r="A75" s="3"/>
      <c r="B75" s="1"/>
      <c r="C75" s="1"/>
      <c r="D75" s="1"/>
      <c r="E75" s="1"/>
      <c r="F75" s="4"/>
      <c r="G75" s="4"/>
      <c r="H75" s="8" t="e">
        <f>IF(#REF!="",0,IF(#REF!="Very low",1,IF(#REF!="Low",2,IF(#REF!="Medium",3,IF(#REF!="High",4,#REF!)))))</f>
        <v>#REF!</v>
      </c>
      <c r="I75" s="8" t="e">
        <f>IF(#REF!="",0,IF(#REF!="Very low",1,IF(#REF!="Low",2,IF(#REF!="Medium",3,IF(#REF!="High",4,#REF!)))))</f>
        <v>#REF!</v>
      </c>
      <c r="J75" s="15" t="e">
        <f t="shared" si="0"/>
        <v>#REF!</v>
      </c>
      <c r="K75" s="1" t="e">
        <f t="shared" si="1"/>
        <v>#REF!</v>
      </c>
    </row>
    <row r="76" spans="1:11" hidden="1" x14ac:dyDescent="0.2">
      <c r="A76" s="3"/>
      <c r="B76" s="1"/>
      <c r="C76" s="1"/>
      <c r="D76" s="1"/>
      <c r="E76" s="1"/>
      <c r="F76" s="4"/>
      <c r="G76" s="4"/>
      <c r="H76" s="8" t="e">
        <f>IF(#REF!="",0,IF(#REF!="Very low",1,IF(#REF!="Low",2,IF(#REF!="Medium",3,IF(#REF!="High",4,F43)))))</f>
        <v>#REF!</v>
      </c>
      <c r="I76" s="8" t="e">
        <f>IF(#REF!="",0,IF(#REF!="Very low",1,IF(#REF!="Low",2,IF(#REF!="Medium",3,IF(#REF!="High",4,G43)))))</f>
        <v>#REF!</v>
      </c>
      <c r="J76" s="15" t="e">
        <f t="shared" si="0"/>
        <v>#REF!</v>
      </c>
      <c r="K76" s="1" t="e">
        <f t="shared" si="1"/>
        <v>#REF!</v>
      </c>
    </row>
    <row r="77" spans="1:11" hidden="1" x14ac:dyDescent="0.2">
      <c r="A77" s="3"/>
      <c r="B77" s="1"/>
      <c r="C77" s="1"/>
      <c r="D77" s="1"/>
      <c r="E77" s="1"/>
      <c r="F77" s="4"/>
      <c r="G77" s="4"/>
      <c r="H77" s="4"/>
      <c r="I77" s="4"/>
      <c r="J77" s="1"/>
      <c r="K77" s="1"/>
    </row>
    <row r="78" spans="1:11" hidden="1" x14ac:dyDescent="0.2">
      <c r="A78" s="1"/>
      <c r="B78" s="1"/>
      <c r="C78" s="1"/>
      <c r="D78" s="1"/>
      <c r="E78" s="1"/>
      <c r="F78" s="4"/>
      <c r="G78" s="4"/>
      <c r="H78" s="4"/>
      <c r="I78" s="4"/>
      <c r="J78" s="1"/>
      <c r="K78" s="1"/>
    </row>
    <row r="79" spans="1:11" hidden="1" x14ac:dyDescent="0.2">
      <c r="A79" s="1"/>
      <c r="B79" s="1"/>
      <c r="C79" s="1"/>
      <c r="D79" s="1"/>
      <c r="E79" s="1"/>
      <c r="F79" s="4"/>
      <c r="G79" s="4"/>
      <c r="H79" s="4"/>
      <c r="I79" s="4"/>
      <c r="J79" s="1"/>
      <c r="K79" s="1"/>
    </row>
    <row r="80" spans="1:11" hidden="1" x14ac:dyDescent="0.2">
      <c r="A80" s="1"/>
      <c r="B80" s="1"/>
      <c r="C80" s="1"/>
      <c r="D80" s="1"/>
      <c r="E80" s="1"/>
      <c r="F80" s="4"/>
      <c r="G80" s="4"/>
      <c r="H80" s="4"/>
      <c r="I80" s="4"/>
      <c r="J80" s="1"/>
      <c r="K80" s="1"/>
    </row>
    <row r="114" ht="13.5" customHeight="1" x14ac:dyDescent="0.2"/>
  </sheetData>
  <sheetProtection selectLockedCells="1"/>
  <mergeCells count="8">
    <mergeCell ref="B26:E26"/>
    <mergeCell ref="F26:H26"/>
    <mergeCell ref="I26:K26"/>
    <mergeCell ref="F12:J12"/>
    <mergeCell ref="F4:J4"/>
    <mergeCell ref="F6:J6"/>
    <mergeCell ref="F8:J8"/>
    <mergeCell ref="F10:J10"/>
  </mergeCells>
  <phoneticPr fontId="0" type="noConversion"/>
  <dataValidations count="4">
    <dataValidation type="list" allowBlank="1" showInputMessage="1" showErrorMessage="1" sqref="F33:G33 F36:G41 F29:G29">
      <formula1>$F$57:$F$61</formula1>
    </dataValidation>
    <dataValidation type="list" allowBlank="1" showInputMessage="1" showErrorMessage="1" sqref="F34:G34 F30:G32">
      <formula1>$F$62:$F$66</formula1>
    </dataValidation>
    <dataValidation type="list" allowBlank="1" showInputMessage="1" showErrorMessage="1" sqref="F35:G35">
      <formula1>$F$64:$F$68</formula1>
    </dataValidation>
    <dataValidation type="list" allowBlank="1" showInputMessage="1" showErrorMessage="1" sqref="F42:G42">
      <formula1>$F$55:$F$59</formula1>
    </dataValidation>
  </dataValidations>
  <pageMargins left="0.74803149606299213" right="0.74803149606299213" top="0.98425196850393704" bottom="0.98425196850393704" header="0.51181102362204722" footer="0.51181102362204722"/>
  <pageSetup paperSize="8" scale="47" orientation="portrait" r:id="rId1"/>
  <headerFooter alignWithMargins="0">
    <oddHeader>&amp;A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476_10_SD01 Environmental permitting: generic risk assessment for standard rules set number SR</dc:title>
  <dc:creator>Mark Harvey</dc:creator>
  <dc:description>476_10_SD01 Version 1_x000d_
Issue date: 10/09/10</dc:description>
  <cp:lastModifiedBy>Registered User</cp:lastModifiedBy>
  <cp:lastPrinted>2014-12-01T14:04:42Z</cp:lastPrinted>
  <dcterms:created xsi:type="dcterms:W3CDTF">2005-05-04T08:30:35Z</dcterms:created>
  <dcterms:modified xsi:type="dcterms:W3CDTF">2018-11-15T13:32:52Z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