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teamshare1.ea.gov/directorates/Operations/OGRTAT/Shared Documents/Standard Rules review 2017/"/>
    </mc:Choice>
  </mc:AlternateContent>
  <bookViews>
    <workbookView xWindow="-15" yWindow="-15" windowWidth="19170" windowHeight="8010"/>
  </bookViews>
  <sheets>
    <sheet name="Standard Permit GRA1" sheetId="1" r:id="rId1"/>
    <sheet name="Risk Matrix" sheetId="2" r:id="rId2"/>
  </sheets>
  <definedNames>
    <definedName name="_xlnm.Print_Titles" localSheetId="0">'Standard Permit GRA1'!$26:$28</definedName>
  </definedNames>
  <calcPr calcId="152511"/>
</workbook>
</file>

<file path=xl/calcChain.xml><?xml version="1.0" encoding="utf-8"?>
<calcChain xmlns="http://schemas.openxmlformats.org/spreadsheetml/2006/main">
  <c r="H65" i="1" l="1"/>
  <c r="I65" i="1"/>
  <c r="H64" i="1"/>
  <c r="I64" i="1"/>
  <c r="H63" i="1"/>
  <c r="I63" i="1"/>
  <c r="H62" i="1"/>
  <c r="I62" i="1"/>
  <c r="H61" i="1"/>
  <c r="I61" i="1"/>
  <c r="H60" i="1"/>
  <c r="I60" i="1"/>
  <c r="H59" i="1"/>
  <c r="I59" i="1"/>
  <c r="H58" i="1"/>
  <c r="I58" i="1"/>
  <c r="H57" i="1"/>
  <c r="I57" i="1"/>
  <c r="H56" i="1"/>
  <c r="I56" i="1"/>
  <c r="H55" i="1"/>
  <c r="I55" i="1"/>
  <c r="H54" i="1"/>
  <c r="I54" i="1"/>
  <c r="H53" i="1"/>
  <c r="I53" i="1"/>
  <c r="H52" i="1"/>
  <c r="I52" i="1"/>
  <c r="H51" i="1"/>
  <c r="I51" i="1"/>
  <c r="H50" i="1"/>
  <c r="I50" i="1"/>
  <c r="I49" i="1"/>
  <c r="H49" i="1"/>
  <c r="I48" i="1"/>
  <c r="H48" i="1"/>
  <c r="H47" i="1"/>
  <c r="I47" i="1"/>
  <c r="H46" i="1"/>
  <c r="I46" i="1"/>
  <c r="J57" i="1" l="1"/>
  <c r="K57" i="1" s="1"/>
  <c r="J61" i="1"/>
  <c r="K61" i="1" s="1"/>
  <c r="J65" i="1"/>
  <c r="K65" i="1" s="1"/>
  <c r="J51" i="1"/>
  <c r="K51" i="1" s="1"/>
  <c r="J59" i="1"/>
  <c r="K59" i="1" s="1"/>
  <c r="J63" i="1"/>
  <c r="K63" i="1" s="1"/>
  <c r="J53" i="1"/>
  <c r="K53" i="1" s="1"/>
  <c r="J54" i="1"/>
  <c r="K54" i="1" s="1"/>
  <c r="J55" i="1"/>
  <c r="K55" i="1" s="1"/>
  <c r="J56" i="1"/>
  <c r="K56" i="1" s="1"/>
  <c r="J58" i="1"/>
  <c r="K58" i="1" s="1"/>
  <c r="J60" i="1"/>
  <c r="K60" i="1" s="1"/>
  <c r="J62" i="1"/>
  <c r="K62" i="1" s="1"/>
  <c r="J64" i="1"/>
  <c r="K64" i="1" s="1"/>
  <c r="J48" i="1"/>
  <c r="K48" i="1" s="1"/>
  <c r="J49" i="1"/>
  <c r="K49" i="1" s="1"/>
  <c r="J50" i="1"/>
  <c r="K50" i="1" s="1"/>
  <c r="J52" i="1"/>
  <c r="K52" i="1" s="1"/>
  <c r="J46" i="1"/>
  <c r="K46" i="1" s="1"/>
  <c r="J47" i="1"/>
  <c r="K47" i="1" s="1"/>
</calcChain>
</file>

<file path=xl/comments1.xml><?xml version="1.0" encoding="utf-8"?>
<comments xmlns="http://schemas.openxmlformats.org/spreadsheetml/2006/main">
  <authors>
    <author>Roger Yearsley</author>
  </authors>
  <commentList>
    <comment ref="B27"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text>
        <r>
          <rPr>
            <b/>
            <sz val="10"/>
            <color indexed="81"/>
            <rFont val="Arial"/>
            <family val="2"/>
          </rPr>
          <t xml:space="preserve">Harm </t>
        </r>
        <r>
          <rPr>
            <sz val="10"/>
            <color indexed="81"/>
            <rFont val="Arial"/>
            <family val="2"/>
          </rPr>
          <t>may arise when a specific hazard is realised.</t>
        </r>
      </text>
    </comment>
    <comment ref="E27"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<sst xmlns="http://schemas.openxmlformats.org/spreadsheetml/2006/main" count="144" uniqueCount="104">
  <si>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</si>
  <si>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</si>
  <si>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</si>
  <si>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</si>
  <si>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</si>
  <si>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</si>
  <si>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</si>
  <si>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</si>
  <si>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</si>
  <si>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</si>
  <si>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</si>
  <si>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</si>
  <si>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</si>
  <si>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</si>
  <si>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</si>
  <si>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</si>
  <si>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</si>
  <si>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</si>
  <si>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</si>
  <si>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</si>
  <si>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</si>
  <si>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</si>
  <si>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</si>
  <si>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</si>
  <si>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</si>
  <si>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</si>
  <si>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</si>
  <si>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Parameter 1</t>
  </si>
  <si>
    <t>Action (by permitting)</t>
  </si>
  <si>
    <t>Applies to all potential locations.</t>
  </si>
  <si>
    <t>Environment Agency</t>
  </si>
  <si>
    <t>What is the magnitude of the risk after management? (This residual risk will be controlled by Compliance Assessment).</t>
  </si>
  <si>
    <t>Abbreviations:</t>
  </si>
  <si>
    <t>Odour</t>
  </si>
  <si>
    <t>Direct run-off from site across ground surface, via surface water drains, ditches etc.</t>
  </si>
  <si>
    <t>Groundwater</t>
  </si>
  <si>
    <t>Standard Facility:</t>
  </si>
  <si>
    <t>The scope of the permit and associated rules is defined by the following risk criteria:</t>
  </si>
  <si>
    <t>SR - Standard Rule</t>
  </si>
  <si>
    <t>Air transport then inhalation.</t>
  </si>
  <si>
    <t>Transport through soil/groundwater then extraction at borehole.</t>
  </si>
  <si>
    <t xml:space="preserve">Noise through the air and vibration through the ground. </t>
  </si>
  <si>
    <t xml:space="preserve">What are the harmful consequences if things go wrong?  </t>
  </si>
  <si>
    <t>The activities must not be carried out within 200 metres of the nearest sensitive receiver</t>
  </si>
  <si>
    <t>Local human population.</t>
  </si>
  <si>
    <t>Noise and vibration.</t>
  </si>
  <si>
    <t xml:space="preserve">Protected nature conservation sites - European sites and SSSIs.  </t>
  </si>
  <si>
    <t>Nuisance, stress</t>
  </si>
  <si>
    <t>A preliminary risk prioritisation approach has been taken in evaluating the potential impacts, classifying the hazards to the environment and people against the probability of the hazard occurring as set out below.</t>
  </si>
  <si>
    <t>Likelihood or probability has been classed as follows:</t>
  </si>
  <si>
    <t>Very Low - Rarely encountered, never reported or highly unlikely within sector</t>
  </si>
  <si>
    <t>Low - Infrequent, occasional, very few occurrences within sector</t>
  </si>
  <si>
    <t>Medium - Occurs several times per year within sector</t>
  </si>
  <si>
    <t xml:space="preserve">High - Repeated occurrences at a location </t>
  </si>
  <si>
    <t>Consequence of the impact of a hazard to environmental and people has been classed as follows:</t>
  </si>
  <si>
    <t>Very Low - Slight environmental effect but doesn't exceed a regulatory standard</t>
  </si>
  <si>
    <t>Low - Minor environmental effect which may reach a regulatory standard, localised to point of release with no significant impact on the environment or for health</t>
  </si>
  <si>
    <t xml:space="preserve">Medium - Moderate, localised effect on ecosystems and people in the vicinity of an incident or release </t>
  </si>
  <si>
    <t>High - Major environmental incident resulting in damage to ecosystems and or harm to health</t>
  </si>
  <si>
    <t>Risk matrix</t>
  </si>
  <si>
    <t>Probability very low</t>
  </si>
  <si>
    <t>Probability low</t>
  </si>
  <si>
    <t>Probability medium</t>
  </si>
  <si>
    <t>Probability high</t>
  </si>
  <si>
    <t>very low</t>
  </si>
  <si>
    <t>Consequence low</t>
  </si>
  <si>
    <t>Consequence medium</t>
  </si>
  <si>
    <t>Consequence high</t>
  </si>
  <si>
    <t>This GRA is set out in a table which describes the risks, risk management measure and regulatory tools that have been assessed in determining the mitigated residual risks.</t>
  </si>
  <si>
    <t>Parameter 3</t>
  </si>
  <si>
    <t>Parameter 4</t>
  </si>
  <si>
    <t>Parameter 2</t>
  </si>
  <si>
    <t>minor spillage (a few litres) of crude oil</t>
  </si>
  <si>
    <t>A spillage of a small quantity of crude oil is unlikely to leave  the site and would cause minor impact on a receiving water.</t>
  </si>
  <si>
    <t xml:space="preserve">Good design and maintenance of pipework and tanks, including secondary containment, minimises the risk of failure. Even if a large spillage were to occur, only a portion of the spilled material would reach the groundwater, therefore the consequence is lower than for the impact on a surface water.
The HSE published land planning equipment failure rates indicate that  for   atmospheric tanks, less than 4000m3 in capacity, the failure rate is 1 in 10000 every yr. 
Secondary containment further reduces the risk of severe loss of containment by  a further 80%
These failure rates assume that the containment provisions are well maintained. </t>
  </si>
  <si>
    <t>Harm to protected site through toxic contamination, or damage to feeding grounds</t>
  </si>
  <si>
    <t>Local residents can become sensitised to odours and the impact upon them can be greater than on someone who experiences occasional exposure. Odour associated with crude oil  is normally from the aromatic hydrocarbons and sulphurous compounds, particularly hydrogen sulphide.</t>
  </si>
  <si>
    <t>The activities must not be carried out within 500 metres of a European Site or a Site of Special Scientific Interest (SSSI).</t>
  </si>
  <si>
    <t>Parameter 5</t>
  </si>
  <si>
    <t>These rules do not apply to the storage of greater than 500 tonnes of crude oil</t>
  </si>
  <si>
    <t>Parameter 6</t>
  </si>
  <si>
    <t>These rules do not apply to the storage of crude oil with a hydrogen sulphide content greater than 10ppm</t>
  </si>
  <si>
    <t>Local residents often sensitive to noise, particularly if exposure is frequent and intermittent. Pemitted activity here is related to storage of crude oil so unlikely to be any vibration issues.</t>
  </si>
  <si>
    <t>Crude oil handling and storage at onshore oil and gas exploration and production sites</t>
  </si>
  <si>
    <t>Permitted activities - storage and handling of crude oil arising from onshore oil and gas exploration and production activities</t>
  </si>
  <si>
    <t xml:space="preserve">Condition 3.3 on odour applies. Crude oil with a hydrogen sulphide content less than 10ppm only.
</t>
  </si>
  <si>
    <t>Condition 3.4 on noise applies</t>
  </si>
  <si>
    <t>Run off from a spillage, or transport via groundwater</t>
  </si>
  <si>
    <t xml:space="preserve">Storage of crude oil is on a relatively small industrial scale and also is limited in capacity therefore the potential for large releases of pollutants is low. </t>
  </si>
  <si>
    <t>Secondary containment for vessels containing liquids is required
and a management condition as described above
(Conditions 1.1.1, 2.3.2).                        Activity is not permitted within a predetermined screening distance to protect European sites.</t>
  </si>
  <si>
    <t xml:space="preserve">Limit the quantity of crude oil that can be stored under standard rules to 500T.
Secondary containment for vessels containing liquids is required
and a management condition as described above
(Conditions 1.1.1, 2.3.2).
</t>
  </si>
  <si>
    <t>Generic risk assessment for standard rules set number SR2015 No 2</t>
  </si>
  <si>
    <t>Nuisance, loss of amenity</t>
  </si>
  <si>
    <t>All surface waters close to and downstream of site.</t>
  </si>
  <si>
    <r>
      <t>Good design and maintenance of pipework and tanks, including secondary containment, minimises the risk of failure
The HSE published land planning equipment failure rates indicate that  for   atmospheric tanks, less than 4000m</t>
    </r>
    <r>
      <rPr>
        <vertAlign val="superscript"/>
        <sz val="10"/>
        <rFont val="Arial"/>
        <family val="2"/>
      </rPr>
      <t>3</t>
    </r>
    <r>
      <rPr>
        <sz val="10"/>
        <rFont val="Arial"/>
        <family val="2"/>
      </rPr>
      <t xml:space="preserve"> in capacity, the failure rate is 1 in 10000 every yr. 
Secondary containment further reduces the risk of severe loss of containment by  a further 80%
These failure rates assume that the containment provisions are well maintained. </t>
    </r>
  </si>
  <si>
    <t xml:space="preserve">Limit the quantity of crude oil that can be stored under standard rules to 500T.
Secondary containment for vessels containing liquids is required
and a management condition as described above
(Conditions 1.1.1, 2.3.2)                                                                                                                                                                                                             Where classifications and inventory volumes meet the notification requirements of COMAH 2015 additional measures will need to be in place under these provisions.
</t>
  </si>
  <si>
    <t>V ery Low</t>
  </si>
  <si>
    <r>
      <t>The activities must not be carried out within 50m of any watercourse</t>
    </r>
    <r>
      <rPr>
        <b/>
        <sz val="10"/>
        <rFont val="Arial"/>
        <family val="2"/>
      </rPr>
      <t>.</t>
    </r>
    <r>
      <rPr>
        <sz val="10"/>
        <rFont val="Arial"/>
        <family val="2"/>
      </rPr>
      <t xml:space="preserve"> The activities must not be carried out in a groundwater source protection zone 1 or 2, or if a source protection zone has not been defined then within 250 metres of any well, spring or borehole used for the supply of water for human consumption. This must include private water supplies</t>
    </r>
  </si>
  <si>
    <t>Short term minor contamination of watercourses</t>
  </si>
  <si>
    <t xml:space="preserve">Condition 1.1.1 requires the operator to implement a management system that identifies and minimises risks of pollution, from operations and maintenance activities.  Watercourses not within 50m.
</t>
  </si>
  <si>
    <t xml:space="preserve">Medium term contamination of watercourses, potential for harm to aquatic life such as localised fish kill.
Crude oil has an acute toxic hazard in the range 2-&gt;100 mg/l
under the EU regulation on classification, labelling and packaging of substances and mixtures; most crude oils are classified as 'dangerous to the environment'; chronic aquatic toxicity category 2 and carries the hazard statement H411 'toxic to aquatic life with long lasting effects'; </t>
  </si>
  <si>
    <r>
      <t>Large spillage (several m</t>
    </r>
    <r>
      <rPr>
        <vertAlign val="superscript"/>
        <sz val="10"/>
        <rFont val="Arial"/>
        <family val="2"/>
      </rPr>
      <t>3</t>
    </r>
    <r>
      <rPr>
        <sz val="10"/>
        <rFont val="Arial"/>
        <family val="2"/>
      </rPr>
      <t xml:space="preserve">) of crude oil  from failure of a storage tank or pipe rupture
</t>
    </r>
  </si>
  <si>
    <r>
      <t>Large spillage (several m</t>
    </r>
    <r>
      <rPr>
        <vertAlign val="superscript"/>
        <sz val="10"/>
        <rFont val="Arial"/>
        <family val="2"/>
      </rPr>
      <t>3</t>
    </r>
    <r>
      <rPr>
        <sz val="10"/>
        <rFont val="Arial"/>
        <family val="2"/>
      </rPr>
      <t>) of crude oil,  from failure of a storage tank or pipe rupture</t>
    </r>
  </si>
  <si>
    <t xml:space="preserve">Chronic effects: contamination of groundwater, requiring treatment of water or closure of borehole.
Under the EU regulation on classification, labelling and packaging of substances and mixtures; most crude oils are classified as 'dangerous to the environment'; chronic aquatic toxicity category 2 and carry the hazard statement H411 'toxic to aquatic life with long lasting effects';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</si>
</sst>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1"/>
      <color theme="1"/>
      <name val="Arial"/>
      <family val="2"/>
    </font>
    <font>
      <b/>
      <sz val="11"/>
      <color rgb="FF002B54"/>
      <name val="Arial"/>
      <family val="2"/>
    </font>
    <font>
      <sz val="11"/>
      <color rgb="FF002B54"/>
      <name val="Arial"/>
      <family val="2"/>
    </font>
    <font>
      <sz val="10"/>
      <color rgb="FF000000"/>
      <name val="Arial"/>
      <family val="2"/>
    </font>
    <font>
      <vertAlign val="superscript"/>
      <sz val="10"/>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EBF7FB"/>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79998168889431442"/>
        <bgColor indexed="64"/>
      </patternFill>
    </fill>
  </fills>
  <borders count="33">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2" fontId="0" fillId="0" borderId="0" xfId="0" applyNumberFormat="1" applyBorder="1"/>
    <xf numFmtId="0" fontId="0" fillId="0" borderId="0" xfId="0" applyAlignment="1">
      <alignment horizontal="center" vertical="top"/>
    </xf>
    <xf numFmtId="0" fontId="0" fillId="4" borderId="0" xfId="0" applyFill="1" applyProtection="1"/>
    <xf numFmtId="0" fontId="0" fillId="4" borderId="14" xfId="0" applyFill="1" applyBorder="1" applyProtection="1"/>
    <xf numFmtId="0" fontId="0" fillId="4" borderId="15" xfId="0" applyFill="1" applyBorder="1" applyProtection="1"/>
    <xf numFmtId="0" fontId="0" fillId="4" borderId="0" xfId="0" applyFill="1" applyBorder="1" applyProtection="1"/>
    <xf numFmtId="0" fontId="2" fillId="4" borderId="0" xfId="0" applyFont="1" applyFill="1" applyProtection="1"/>
    <xf numFmtId="0" fontId="2" fillId="4" borderId="0" xfId="0" applyFont="1" applyFill="1" applyBorder="1" applyProtection="1"/>
    <xf numFmtId="0" fontId="3" fillId="4" borderId="0" xfId="0" applyFont="1" applyFill="1" applyProtection="1"/>
    <xf numFmtId="0" fontId="3" fillId="4" borderId="0" xfId="0" applyFont="1" applyFill="1" applyBorder="1" applyProtection="1"/>
    <xf numFmtId="0" fontId="5" fillId="4" borderId="0" xfId="0" applyFont="1" applyFill="1" applyBorder="1" applyProtection="1"/>
    <xf numFmtId="0" fontId="4" fillId="4" borderId="0" xfId="0" applyFont="1" applyFill="1" applyBorder="1" applyProtection="1"/>
    <xf numFmtId="0" fontId="9" fillId="0" borderId="0" xfId="0" applyFont="1" applyFill="1" applyBorder="1"/>
    <xf numFmtId="0" fontId="9"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9" fillId="0" borderId="0" xfId="0" applyFont="1" applyFill="1" applyBorder="1" applyProtection="1"/>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10" fillId="0" borderId="0" xfId="0" applyFont="1"/>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7" xfId="0" applyFont="1" applyFill="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21" xfId="0" applyFont="1" applyFill="1" applyBorder="1" applyAlignment="1" applyProtection="1">
      <alignment vertical="top" wrapText="1"/>
      <protection locked="0"/>
    </xf>
    <xf numFmtId="0" fontId="10" fillId="0" borderId="20" xfId="0" applyFont="1" applyFill="1" applyBorder="1" applyAlignment="1" applyProtection="1">
      <alignment vertical="top" wrapText="1"/>
      <protection locked="0"/>
    </xf>
    <xf numFmtId="0" fontId="10" fillId="0" borderId="5" xfId="0" applyFont="1" applyFill="1" applyBorder="1" applyAlignment="1" applyProtection="1">
      <alignment vertical="top" wrapText="1"/>
      <protection locked="0"/>
    </xf>
    <xf numFmtId="0" fontId="10" fillId="0" borderId="5" xfId="0" applyNumberFormat="1" applyFont="1" applyFill="1" applyBorder="1" applyAlignment="1" applyProtection="1">
      <alignment vertical="top" wrapText="1"/>
      <protection locked="0"/>
    </xf>
    <xf numFmtId="0" fontId="11" fillId="0" borderId="0" xfId="0" applyFont="1"/>
    <xf numFmtId="0" fontId="11" fillId="0" borderId="0" xfId="0" applyFont="1" applyAlignment="1">
      <alignment horizontal="left" indent="3"/>
    </xf>
    <xf numFmtId="0" fontId="12" fillId="0" borderId="26" xfId="0" applyFont="1" applyBorder="1" applyAlignment="1">
      <alignment vertical="top" wrapText="1"/>
    </xf>
    <xf numFmtId="0" fontId="11" fillId="0" borderId="26" xfId="0" applyFont="1" applyBorder="1" applyAlignment="1">
      <alignment vertical="top" wrapText="1"/>
    </xf>
    <xf numFmtId="0" fontId="11" fillId="0" borderId="27" xfId="0" applyFont="1" applyBorder="1" applyAlignment="1">
      <alignment vertical="top" wrapText="1"/>
    </xf>
    <xf numFmtId="0" fontId="13" fillId="0" borderId="28" xfId="0" applyFont="1" applyBorder="1" applyAlignment="1">
      <alignment vertical="top" wrapText="1"/>
    </xf>
    <xf numFmtId="0" fontId="13" fillId="0" borderId="29" xfId="0" applyFont="1" applyBorder="1" applyAlignment="1">
      <alignment vertical="top" wrapText="1"/>
    </xf>
    <xf numFmtId="0" fontId="13" fillId="0" borderId="27" xfId="0" applyFont="1" applyBorder="1" applyAlignment="1">
      <alignment vertical="top" wrapText="1"/>
    </xf>
    <xf numFmtId="0" fontId="11" fillId="6" borderId="28" xfId="0" applyFont="1" applyFill="1" applyBorder="1" applyAlignment="1">
      <alignment horizontal="center" wrapText="1"/>
    </xf>
    <xf numFmtId="0" fontId="11" fillId="7" borderId="28" xfId="0" applyFont="1" applyFill="1" applyBorder="1" applyAlignment="1">
      <alignment horizontal="center" wrapText="1"/>
    </xf>
    <xf numFmtId="0" fontId="11" fillId="8" borderId="28" xfId="0" applyFont="1" applyFill="1" applyBorder="1" applyAlignment="1">
      <alignment horizontal="center" wrapText="1"/>
    </xf>
    <xf numFmtId="0" fontId="10" fillId="0" borderId="13" xfId="0" applyFont="1" applyFill="1" applyBorder="1" applyAlignment="1" applyProtection="1">
      <alignment vertical="top" wrapText="1"/>
      <protection locked="0"/>
    </xf>
    <xf numFmtId="0" fontId="10" fillId="0" borderId="0" xfId="0" applyFont="1" applyAlignment="1">
      <alignment horizontal="center" vertical="top"/>
    </xf>
    <xf numFmtId="0" fontId="10" fillId="0" borderId="23" xfId="0" applyFont="1" applyBorder="1" applyAlignment="1" applyProtection="1">
      <alignment vertical="top" wrapText="1"/>
      <protection locked="0"/>
    </xf>
    <xf numFmtId="0" fontId="10" fillId="0" borderId="24" xfId="0" applyFont="1" applyBorder="1" applyAlignment="1" applyProtection="1">
      <alignment vertical="top" wrapText="1"/>
      <protection locked="0"/>
    </xf>
    <xf numFmtId="0" fontId="10" fillId="0" borderId="22" xfId="0" applyFont="1" applyFill="1" applyBorder="1" applyAlignment="1" applyProtection="1">
      <alignment vertical="top" wrapText="1"/>
      <protection locked="0"/>
    </xf>
    <xf numFmtId="0" fontId="10" fillId="0" borderId="23" xfId="0" applyFont="1" applyFill="1" applyBorder="1" applyAlignment="1" applyProtection="1">
      <alignment vertical="top" wrapText="1"/>
      <protection locked="0"/>
    </xf>
    <xf numFmtId="0" fontId="10" fillId="0" borderId="25" xfId="0" applyFont="1"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10" fillId="0" borderId="18" xfId="0" applyFont="1" applyFill="1" applyBorder="1" applyAlignment="1" applyProtection="1">
      <alignment vertical="top" wrapText="1"/>
      <protection locked="0"/>
    </xf>
    <xf numFmtId="0" fontId="10" fillId="0" borderId="31" xfId="0" applyFont="1" applyFill="1" applyBorder="1" applyAlignment="1" applyProtection="1">
      <alignment vertical="top" wrapText="1"/>
      <protection locked="0"/>
    </xf>
    <xf numFmtId="0" fontId="10" fillId="0" borderId="0" xfId="0" applyFont="1" applyFill="1" applyBorder="1" applyProtection="1"/>
    <xf numFmtId="0" fontId="1" fillId="0" borderId="0" xfId="0" applyFont="1" applyFill="1" applyBorder="1" applyProtection="1"/>
    <xf numFmtId="0" fontId="10" fillId="0" borderId="16" xfId="0" applyFont="1" applyFill="1" applyBorder="1" applyAlignment="1" applyProtection="1">
      <alignment vertical="top" wrapText="1"/>
      <protection locked="0"/>
    </xf>
    <xf numFmtId="0" fontId="10" fillId="0" borderId="17"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0" fillId="0" borderId="1" xfId="0" applyFont="1" applyFill="1" applyBorder="1" applyAlignment="1" applyProtection="1">
      <alignment vertical="top" wrapText="1"/>
      <protection locked="0"/>
    </xf>
    <xf numFmtId="0" fontId="10" fillId="0" borderId="32" xfId="0" applyFont="1" applyFill="1" applyBorder="1" applyAlignment="1" applyProtection="1">
      <alignment vertical="top" wrapText="1"/>
      <protection locked="0"/>
    </xf>
    <xf numFmtId="0" fontId="14" fillId="0" borderId="0" xfId="0" applyFont="1" applyAlignment="1">
      <alignment horizontal="left" wrapText="1"/>
    </xf>
    <xf numFmtId="0" fontId="14" fillId="0" borderId="0" xfId="0" applyFont="1" applyAlignment="1">
      <alignment horizontal="left"/>
    </xf>
    <xf numFmtId="0" fontId="10" fillId="0" borderId="0" xfId="0" applyFont="1" applyFill="1" applyBorder="1" applyAlignment="1" applyProtection="1">
      <alignment wrapText="1"/>
    </xf>
    <xf numFmtId="0" fontId="5" fillId="0" borderId="0" xfId="0" applyFont="1" applyAlignment="1"/>
    <xf numFmtId="0" fontId="0" fillId="0" borderId="0" xfId="0" applyAlignment="1"/>
    <xf numFmtId="0" fontId="0" fillId="5" borderId="14"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11" fillId="6" borderId="30" xfId="0" applyFont="1" applyFill="1" applyBorder="1" applyAlignment="1">
      <alignment horizontal="center" wrapText="1"/>
    </xf>
    <xf numFmtId="0" fontId="11" fillId="6" borderId="27" xfId="0" applyFont="1" applyFill="1" applyBorder="1" applyAlignment="1">
      <alignment horizontal="center" wrapText="1"/>
    </xf>
    <xf numFmtId="0" fontId="11" fillId="9" borderId="30" xfId="0" applyFont="1" applyFill="1" applyBorder="1" applyAlignment="1">
      <alignment horizontal="center" wrapText="1"/>
    </xf>
    <xf numFmtId="0" fontId="11" fillId="9" borderId="27" xfId="0" applyFont="1" applyFill="1" applyBorder="1" applyAlignment="1">
      <alignment horizontal="center" wrapText="1"/>
    </xf>
    <xf numFmtId="0" fontId="1" fillId="9" borderId="1" xfId="0" applyFont="1" applyFill="1" applyBorder="1" applyAlignment="1" applyProtection="1">
      <alignment vertical="top" wrapText="1"/>
      <protection locked="0"/>
    </xf>
    <xf numFmtId="0" fontId="1" fillId="10" borderId="6"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15" fontId="10" fillId="5" borderId="14" xfId="0" applyNumberFormat="1" applyFont="1" applyFill="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09"/>
  <sheetViews>
    <sheetView tabSelected="1" topLeftCell="B1" zoomScale="80" zoomScaleNormal="80" workbookViewId="0">
      <selection activeCell="B13" sqref="B13"/>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27" customWidth="1"/>
    <col min="10" max="10" width="31.7109375" customWidth="1"/>
    <col min="11" max="11" width="16.7109375" customWidth="1"/>
  </cols>
  <sheetData>
    <row r="2" spans="1:13" ht="18" x14ac:dyDescent="0.25">
      <c r="B2" s="83" t="s">
        <v>91</v>
      </c>
      <c r="C2" s="84"/>
      <c r="D2" s="84"/>
      <c r="E2" s="84"/>
      <c r="F2" s="84"/>
      <c r="G2" s="84"/>
      <c r="H2" s="84"/>
      <c r="I2" s="84"/>
    </row>
    <row r="3" spans="1:13" ht="12.75" customHeight="1" x14ac:dyDescent="0.25">
      <c r="B3" s="27"/>
      <c r="C3" s="27"/>
      <c r="D3" s="27"/>
      <c r="E3" s="29"/>
      <c r="F3" s="23"/>
      <c r="G3" s="23"/>
      <c r="H3" s="23"/>
      <c r="I3" s="23"/>
      <c r="J3" s="23"/>
      <c r="K3" s="23"/>
    </row>
    <row r="4" spans="1:13" ht="15.75" x14ac:dyDescent="0.25">
      <c r="B4" s="28" t="s">
        <v>36</v>
      </c>
      <c r="C4" s="28"/>
      <c r="D4" s="28"/>
      <c r="E4" s="30"/>
      <c r="F4" s="85" t="s">
        <v>83</v>
      </c>
      <c r="G4" s="85"/>
      <c r="H4" s="85"/>
      <c r="I4" s="85"/>
      <c r="J4" s="85"/>
      <c r="K4" s="24"/>
    </row>
    <row r="5" spans="1:13" ht="9.75" customHeight="1" x14ac:dyDescent="0.25">
      <c r="B5" s="28"/>
      <c r="C5" s="28"/>
      <c r="D5" s="28"/>
      <c r="E5" s="30"/>
      <c r="F5" s="26"/>
      <c r="G5" s="26"/>
      <c r="H5" s="23"/>
      <c r="I5" s="23"/>
      <c r="J5" s="23"/>
      <c r="K5" s="23"/>
    </row>
    <row r="6" spans="1:13" ht="15.75" x14ac:dyDescent="0.25">
      <c r="B6" s="28" t="s">
        <v>0</v>
      </c>
      <c r="C6" s="30"/>
      <c r="D6" s="30"/>
      <c r="E6" s="30"/>
      <c r="F6" s="85" t="s">
        <v>29</v>
      </c>
      <c r="G6" s="85"/>
      <c r="H6" s="85"/>
      <c r="I6" s="85"/>
      <c r="J6" s="85"/>
      <c r="K6" s="24"/>
    </row>
    <row r="7" spans="1:13" ht="9.75" customHeight="1" x14ac:dyDescent="0.25">
      <c r="B7" s="31"/>
      <c r="C7" s="26"/>
      <c r="D7" s="26"/>
      <c r="E7" s="26"/>
      <c r="F7" s="26"/>
      <c r="G7" s="26"/>
      <c r="H7" s="23"/>
      <c r="I7" s="23"/>
      <c r="J7" s="23"/>
      <c r="K7" s="23"/>
    </row>
    <row r="8" spans="1:13" ht="15.75" x14ac:dyDescent="0.25">
      <c r="B8" s="32" t="s">
        <v>1</v>
      </c>
      <c r="C8" s="26"/>
      <c r="D8" s="26"/>
      <c r="E8" s="26"/>
      <c r="F8" s="86" t="s">
        <v>30</v>
      </c>
      <c r="G8" s="86"/>
      <c r="H8" s="86"/>
      <c r="I8" s="86"/>
      <c r="J8" s="86"/>
      <c r="K8" s="25"/>
    </row>
    <row r="9" spans="1:13" ht="11.25" customHeight="1" x14ac:dyDescent="0.25">
      <c r="B9" s="32"/>
      <c r="C9" s="26"/>
      <c r="D9" s="26"/>
      <c r="E9" s="26"/>
      <c r="F9" s="26"/>
      <c r="G9" s="26"/>
      <c r="H9" s="27"/>
      <c r="I9" s="23"/>
      <c r="J9" s="23"/>
      <c r="K9" s="23"/>
    </row>
    <row r="10" spans="1:13" ht="15.75" x14ac:dyDescent="0.25">
      <c r="B10" s="28" t="s">
        <v>2</v>
      </c>
      <c r="C10" s="26"/>
      <c r="D10" s="26"/>
      <c r="E10" s="26"/>
      <c r="F10" s="94">
        <v>42998</v>
      </c>
      <c r="G10" s="95"/>
      <c r="H10" s="95"/>
      <c r="I10" s="95"/>
      <c r="J10" s="95"/>
      <c r="K10" s="24"/>
    </row>
    <row r="11" spans="1:13" ht="15.75" x14ac:dyDescent="0.25">
      <c r="B11" s="28"/>
      <c r="C11" s="26"/>
      <c r="D11" s="26"/>
      <c r="E11" s="26"/>
      <c r="F11" s="26"/>
      <c r="G11" s="26"/>
      <c r="H11" s="28"/>
      <c r="I11" s="26"/>
      <c r="J11" s="26"/>
      <c r="K11" s="26"/>
    </row>
    <row r="12" spans="1:13" ht="15.75" x14ac:dyDescent="0.25">
      <c r="A12" s="13"/>
      <c r="B12" s="35"/>
      <c r="C12" s="73" t="s">
        <v>37</v>
      </c>
      <c r="D12" s="73"/>
      <c r="E12" s="73"/>
      <c r="F12" s="73"/>
      <c r="G12" s="73"/>
      <c r="H12" s="74"/>
      <c r="I12" s="73"/>
      <c r="J12" s="73"/>
      <c r="K12" s="73"/>
      <c r="L12" s="13"/>
      <c r="M12" s="13"/>
    </row>
    <row r="13" spans="1:13" ht="15.75" x14ac:dyDescent="0.25">
      <c r="A13" s="13"/>
      <c r="B13" s="35"/>
      <c r="C13" s="40" t="s">
        <v>27</v>
      </c>
      <c r="D13" s="73" t="s">
        <v>84</v>
      </c>
      <c r="E13" s="73"/>
      <c r="F13" s="73"/>
      <c r="G13" s="73"/>
      <c r="H13" s="74"/>
      <c r="I13" s="73"/>
      <c r="J13" s="73"/>
      <c r="K13" s="73"/>
      <c r="L13" s="13"/>
      <c r="M13" s="13"/>
    </row>
    <row r="14" spans="1:13" ht="40.5" customHeight="1" x14ac:dyDescent="0.25">
      <c r="A14" s="13"/>
      <c r="B14" s="35"/>
      <c r="C14" s="40" t="s">
        <v>71</v>
      </c>
      <c r="D14" s="82" t="s">
        <v>97</v>
      </c>
      <c r="E14" s="82"/>
      <c r="F14" s="82"/>
      <c r="G14" s="82"/>
      <c r="H14" s="82"/>
      <c r="I14" s="82"/>
      <c r="J14" s="82"/>
      <c r="K14" s="82"/>
      <c r="L14" s="13"/>
      <c r="M14" s="13"/>
    </row>
    <row r="15" spans="1:13" x14ac:dyDescent="0.2">
      <c r="A15" s="13"/>
      <c r="C15" s="40" t="s">
        <v>69</v>
      </c>
      <c r="D15" s="40" t="s">
        <v>77</v>
      </c>
      <c r="E15" s="40"/>
      <c r="F15" s="40"/>
      <c r="G15" s="40"/>
      <c r="H15" s="40"/>
      <c r="I15" s="40"/>
      <c r="J15" s="40"/>
      <c r="K15" s="73"/>
      <c r="L15" s="13"/>
      <c r="M15" s="13"/>
    </row>
    <row r="16" spans="1:13" x14ac:dyDescent="0.2">
      <c r="A16" s="13"/>
      <c r="C16" s="40" t="s">
        <v>70</v>
      </c>
      <c r="D16" s="40" t="s">
        <v>43</v>
      </c>
      <c r="E16" s="40"/>
      <c r="F16" s="40"/>
      <c r="G16" s="40"/>
      <c r="H16" s="40"/>
      <c r="I16" s="40"/>
      <c r="J16" s="40"/>
      <c r="K16" s="73"/>
      <c r="L16" s="13"/>
      <c r="M16" s="13"/>
    </row>
    <row r="17" spans="1:13" ht="16.5" customHeight="1" x14ac:dyDescent="0.2">
      <c r="A17" s="13"/>
      <c r="C17" s="40" t="s">
        <v>78</v>
      </c>
      <c r="D17" s="80" t="s">
        <v>79</v>
      </c>
      <c r="E17" s="80"/>
      <c r="F17" s="80"/>
      <c r="G17" s="80"/>
      <c r="H17" s="80"/>
      <c r="I17" s="80"/>
      <c r="J17" s="80"/>
      <c r="K17" s="73"/>
      <c r="L17" s="13"/>
      <c r="M17" s="13"/>
    </row>
    <row r="18" spans="1:13" ht="16.5" customHeight="1" x14ac:dyDescent="0.2">
      <c r="A18" s="13"/>
      <c r="C18" s="40" t="s">
        <v>80</v>
      </c>
      <c r="D18" s="81" t="s">
        <v>81</v>
      </c>
      <c r="E18" s="81"/>
      <c r="F18" s="81"/>
      <c r="G18" s="81"/>
      <c r="H18" s="81"/>
      <c r="I18" s="81"/>
      <c r="J18" s="40"/>
      <c r="K18" s="73"/>
      <c r="L18" s="13"/>
      <c r="M18" s="13"/>
    </row>
    <row r="19" spans="1:13" x14ac:dyDescent="0.2">
      <c r="A19" s="13"/>
      <c r="C19" s="40" t="s">
        <v>32</v>
      </c>
      <c r="D19" s="40" t="s">
        <v>38</v>
      </c>
      <c r="E19" s="40"/>
      <c r="F19" s="40"/>
      <c r="G19" s="40"/>
      <c r="H19" s="40"/>
      <c r="I19" s="40"/>
      <c r="J19" s="40"/>
      <c r="K19" s="73"/>
      <c r="L19" s="13"/>
      <c r="M19" s="13"/>
    </row>
    <row r="20" spans="1:13" x14ac:dyDescent="0.2">
      <c r="A20" s="13"/>
      <c r="K20" s="36"/>
      <c r="L20" s="13"/>
      <c r="M20" s="13"/>
    </row>
    <row r="21" spans="1:13" x14ac:dyDescent="0.2">
      <c r="A21" s="13"/>
      <c r="K21" s="36"/>
      <c r="L21" s="13"/>
      <c r="M21" s="13"/>
    </row>
    <row r="22" spans="1:13" x14ac:dyDescent="0.2">
      <c r="A22" s="13"/>
      <c r="D22" s="40"/>
      <c r="K22" s="36"/>
      <c r="L22" s="13"/>
      <c r="M22" s="13"/>
    </row>
    <row r="23" spans="1:13" x14ac:dyDescent="0.2">
      <c r="A23" s="13"/>
      <c r="D23" s="40"/>
      <c r="K23" s="36"/>
      <c r="L23" s="13"/>
      <c r="M23" s="13"/>
    </row>
    <row r="24" spans="1:13" x14ac:dyDescent="0.2">
      <c r="A24" s="13"/>
      <c r="D24" s="40"/>
      <c r="K24" s="36"/>
      <c r="L24" s="13"/>
      <c r="M24" s="13"/>
    </row>
    <row r="25" spans="1:13" ht="13.5" thickBot="1" x14ac:dyDescent="0.25">
      <c r="B25" s="13"/>
      <c r="C25" s="13"/>
      <c r="D25" s="13"/>
      <c r="E25" s="13"/>
      <c r="F25" s="12"/>
      <c r="G25" s="13"/>
      <c r="H25" s="13"/>
      <c r="I25" s="13"/>
      <c r="J25" s="13"/>
      <c r="K25" s="13"/>
    </row>
    <row r="26" spans="1:13" ht="28.5" customHeight="1" thickTop="1" x14ac:dyDescent="0.2">
      <c r="A26" s="2"/>
      <c r="B26" s="18" t="s">
        <v>3</v>
      </c>
      <c r="C26" s="14"/>
      <c r="D26" s="14"/>
      <c r="E26" s="14"/>
      <c r="F26" s="15"/>
      <c r="G26" s="16" t="s">
        <v>4</v>
      </c>
      <c r="H26" s="16"/>
      <c r="I26" s="17"/>
      <c r="J26" s="18" t="s">
        <v>28</v>
      </c>
      <c r="K26" s="19"/>
    </row>
    <row r="27" spans="1:13" ht="25.5" x14ac:dyDescent="0.2">
      <c r="A27" s="1"/>
      <c r="B27" s="3" t="s">
        <v>5</v>
      </c>
      <c r="C27" s="4" t="s">
        <v>6</v>
      </c>
      <c r="D27" s="4" t="s">
        <v>7</v>
      </c>
      <c r="E27" s="5" t="s">
        <v>8</v>
      </c>
      <c r="F27" s="3" t="s">
        <v>9</v>
      </c>
      <c r="G27" s="4" t="s">
        <v>10</v>
      </c>
      <c r="H27" s="4" t="s">
        <v>11</v>
      </c>
      <c r="I27" s="5" t="s">
        <v>12</v>
      </c>
      <c r="J27" s="3" t="s">
        <v>13</v>
      </c>
      <c r="K27" s="38" t="s">
        <v>14</v>
      </c>
    </row>
    <row r="28" spans="1:13" ht="121.5" customHeight="1" x14ac:dyDescent="0.2">
      <c r="A28" s="1"/>
      <c r="B28" s="6" t="s">
        <v>15</v>
      </c>
      <c r="C28" s="7" t="s">
        <v>16</v>
      </c>
      <c r="D28" s="7" t="s">
        <v>42</v>
      </c>
      <c r="E28" s="8" t="s">
        <v>17</v>
      </c>
      <c r="F28" s="6" t="s">
        <v>18</v>
      </c>
      <c r="G28" s="7" t="s">
        <v>19</v>
      </c>
      <c r="H28" s="7" t="s">
        <v>20</v>
      </c>
      <c r="I28" s="8" t="s">
        <v>21</v>
      </c>
      <c r="J28" s="6" t="s">
        <v>22</v>
      </c>
      <c r="K28" s="39" t="s">
        <v>31</v>
      </c>
    </row>
    <row r="29" spans="1:13" ht="153.75" customHeight="1" x14ac:dyDescent="0.2">
      <c r="A29" s="22"/>
      <c r="B29" s="43" t="s">
        <v>44</v>
      </c>
      <c r="C29" s="41" t="s">
        <v>33</v>
      </c>
      <c r="D29" s="41" t="s">
        <v>47</v>
      </c>
      <c r="E29" s="42" t="s">
        <v>39</v>
      </c>
      <c r="F29" s="79" t="s">
        <v>24</v>
      </c>
      <c r="G29" s="76" t="s">
        <v>25</v>
      </c>
      <c r="H29" s="76" t="s">
        <v>25</v>
      </c>
      <c r="I29" s="71" t="s">
        <v>76</v>
      </c>
      <c r="J29" s="63" t="s">
        <v>85</v>
      </c>
      <c r="K29" s="92" t="s">
        <v>24</v>
      </c>
    </row>
    <row r="30" spans="1:13" ht="99" customHeight="1" x14ac:dyDescent="0.2">
      <c r="A30" s="22"/>
      <c r="B30" s="43" t="s">
        <v>44</v>
      </c>
      <c r="C30" s="41" t="s">
        <v>45</v>
      </c>
      <c r="D30" s="41" t="s">
        <v>92</v>
      </c>
      <c r="E30" s="42" t="s">
        <v>41</v>
      </c>
      <c r="F30" s="75" t="s">
        <v>24</v>
      </c>
      <c r="G30" s="76" t="s">
        <v>25</v>
      </c>
      <c r="H30" s="77" t="s">
        <v>25</v>
      </c>
      <c r="I30" s="44" t="s">
        <v>82</v>
      </c>
      <c r="J30" s="50" t="s">
        <v>86</v>
      </c>
      <c r="K30" s="92" t="s">
        <v>24</v>
      </c>
    </row>
    <row r="31" spans="1:13" ht="104.25" customHeight="1" x14ac:dyDescent="0.2">
      <c r="A31" s="22"/>
      <c r="B31" s="43" t="s">
        <v>93</v>
      </c>
      <c r="C31" s="41" t="s">
        <v>72</v>
      </c>
      <c r="D31" s="41" t="s">
        <v>98</v>
      </c>
      <c r="E31" s="42" t="s">
        <v>34</v>
      </c>
      <c r="F31" s="75" t="s">
        <v>25</v>
      </c>
      <c r="G31" s="76" t="s">
        <v>24</v>
      </c>
      <c r="H31" s="77" t="s">
        <v>25</v>
      </c>
      <c r="I31" s="44" t="s">
        <v>73</v>
      </c>
      <c r="J31" s="51" t="s">
        <v>99</v>
      </c>
      <c r="K31" s="92" t="s">
        <v>24</v>
      </c>
    </row>
    <row r="32" spans="1:13" ht="400.5" customHeight="1" x14ac:dyDescent="0.2">
      <c r="A32" s="22"/>
      <c r="B32" s="43" t="s">
        <v>93</v>
      </c>
      <c r="C32" s="41" t="s">
        <v>101</v>
      </c>
      <c r="D32" s="41" t="s">
        <v>100</v>
      </c>
      <c r="E32" s="42" t="s">
        <v>34</v>
      </c>
      <c r="F32" s="75" t="s">
        <v>24</v>
      </c>
      <c r="G32" s="76" t="s">
        <v>26</v>
      </c>
      <c r="H32" s="77" t="s">
        <v>25</v>
      </c>
      <c r="I32" s="44" t="s">
        <v>94</v>
      </c>
      <c r="J32" s="51" t="s">
        <v>95</v>
      </c>
      <c r="K32" s="92" t="s">
        <v>24</v>
      </c>
    </row>
    <row r="33" spans="1:11" ht="396" customHeight="1" x14ac:dyDescent="0.2">
      <c r="A33" s="22"/>
      <c r="B33" s="45" t="s">
        <v>35</v>
      </c>
      <c r="C33" s="41" t="s">
        <v>102</v>
      </c>
      <c r="D33" s="70" t="s">
        <v>103</v>
      </c>
      <c r="E33" s="46" t="s">
        <v>40</v>
      </c>
      <c r="F33" s="48" t="s">
        <v>24</v>
      </c>
      <c r="G33" s="49" t="s">
        <v>25</v>
      </c>
      <c r="H33" s="78" t="s">
        <v>24</v>
      </c>
      <c r="I33" s="44" t="s">
        <v>74</v>
      </c>
      <c r="J33" s="51" t="s">
        <v>90</v>
      </c>
      <c r="K33" s="93" t="s">
        <v>24</v>
      </c>
    </row>
    <row r="34" spans="1:11" s="40" customFormat="1" ht="126" customHeight="1" thickBot="1" x14ac:dyDescent="0.25">
      <c r="A34" s="64"/>
      <c r="B34" s="47" t="s">
        <v>46</v>
      </c>
      <c r="C34" s="41" t="s">
        <v>102</v>
      </c>
      <c r="D34" s="65" t="s">
        <v>75</v>
      </c>
      <c r="E34" s="66" t="s">
        <v>87</v>
      </c>
      <c r="F34" s="67" t="s">
        <v>24</v>
      </c>
      <c r="G34" s="68" t="s">
        <v>25</v>
      </c>
      <c r="H34" s="68" t="s">
        <v>25</v>
      </c>
      <c r="I34" s="69" t="s">
        <v>88</v>
      </c>
      <c r="J34" s="72" t="s">
        <v>89</v>
      </c>
      <c r="K34" s="91" t="s">
        <v>23</v>
      </c>
    </row>
    <row r="35" spans="1:11" ht="39" customHeight="1" thickTop="1" x14ac:dyDescent="0.2">
      <c r="A35" s="22"/>
      <c r="B35" s="1"/>
      <c r="C35" s="10"/>
      <c r="D35" s="10"/>
      <c r="E35" s="10"/>
      <c r="F35" s="11"/>
      <c r="G35" s="11"/>
      <c r="H35" s="11"/>
      <c r="I35" s="11"/>
      <c r="J35" s="1"/>
      <c r="K35" s="10"/>
    </row>
    <row r="36" spans="1:11" ht="22.5" customHeight="1" x14ac:dyDescent="0.25">
      <c r="A36" s="22"/>
      <c r="B36" s="37"/>
      <c r="C36" s="36"/>
      <c r="D36" s="36"/>
      <c r="E36" s="36"/>
      <c r="F36" s="36"/>
      <c r="G36" s="36"/>
      <c r="H36" s="35"/>
      <c r="I36" s="36"/>
      <c r="J36" s="36"/>
      <c r="K36" s="1"/>
    </row>
    <row r="37" spans="1:11" ht="34.5" customHeight="1" x14ac:dyDescent="0.2">
      <c r="A37" s="22"/>
      <c r="B37" s="1"/>
      <c r="C37" s="1"/>
      <c r="D37" s="1"/>
      <c r="E37" s="1"/>
      <c r="F37" s="12"/>
      <c r="G37" s="12"/>
      <c r="H37" s="12"/>
      <c r="I37" s="12"/>
      <c r="J37" s="1"/>
      <c r="K37" s="1"/>
    </row>
    <row r="38" spans="1:11" ht="39" customHeight="1" x14ac:dyDescent="0.2">
      <c r="A38" s="22"/>
      <c r="B38" s="12"/>
      <c r="C38" s="34"/>
      <c r="D38" s="34"/>
      <c r="E38" s="34"/>
      <c r="F38" s="34"/>
      <c r="G38" s="12"/>
      <c r="H38" s="12"/>
      <c r="I38" s="12"/>
      <c r="J38" s="1"/>
      <c r="K38" s="1"/>
    </row>
    <row r="39" spans="1:11" x14ac:dyDescent="0.2">
      <c r="A39" s="9"/>
      <c r="B39" s="33"/>
      <c r="C39" s="12"/>
      <c r="D39" s="12"/>
      <c r="E39" s="13"/>
      <c r="F39" s="12"/>
      <c r="G39" s="12"/>
      <c r="H39" s="12"/>
      <c r="I39" s="12"/>
      <c r="J39" s="1"/>
      <c r="K39" s="1"/>
    </row>
    <row r="40" spans="1:11" x14ac:dyDescent="0.2">
      <c r="A40" s="9"/>
      <c r="B40" s="33"/>
      <c r="C40" s="12"/>
      <c r="D40" s="12"/>
      <c r="E40" s="13"/>
      <c r="F40" s="12"/>
      <c r="G40" s="12"/>
      <c r="H40" s="12"/>
      <c r="I40" s="12"/>
      <c r="J40" s="1"/>
      <c r="K40" s="1"/>
    </row>
    <row r="41" spans="1:11" x14ac:dyDescent="0.2">
      <c r="A41" s="9"/>
      <c r="B41" s="33"/>
      <c r="C41" s="12"/>
      <c r="D41" s="12"/>
      <c r="E41" s="13"/>
      <c r="F41" s="12"/>
      <c r="G41" s="12"/>
      <c r="H41" s="12"/>
      <c r="I41" s="12"/>
      <c r="J41" s="1"/>
      <c r="K41" s="1"/>
    </row>
    <row r="42" spans="1:11" hidden="1" x14ac:dyDescent="0.2">
      <c r="A42" s="9"/>
      <c r="B42" s="33"/>
      <c r="C42" s="12"/>
      <c r="D42" s="12"/>
      <c r="E42" s="13"/>
      <c r="F42" s="12"/>
      <c r="G42" s="12"/>
      <c r="H42" s="12"/>
      <c r="I42" s="12"/>
      <c r="J42" s="1"/>
      <c r="K42" s="1"/>
    </row>
    <row r="43" spans="1:11" hidden="1" x14ac:dyDescent="0.2">
      <c r="A43" s="9"/>
      <c r="B43" s="13"/>
      <c r="C43" s="12"/>
      <c r="D43" s="12"/>
      <c r="E43" s="13"/>
      <c r="F43" s="12"/>
      <c r="G43" s="12"/>
      <c r="H43" s="12"/>
      <c r="I43" s="12"/>
      <c r="J43" s="1"/>
      <c r="K43" s="1"/>
    </row>
    <row r="44" spans="1:11" hidden="1" x14ac:dyDescent="0.2">
      <c r="A44" s="9"/>
      <c r="B44" s="12"/>
      <c r="C44" s="12"/>
      <c r="D44" s="12"/>
      <c r="E44" s="12"/>
      <c r="F44" s="12"/>
      <c r="G44" s="12"/>
      <c r="H44" s="12"/>
      <c r="I44" s="12"/>
      <c r="J44" s="1"/>
      <c r="K44" s="1"/>
    </row>
    <row r="45" spans="1:11" hidden="1" x14ac:dyDescent="0.2">
      <c r="A45" s="9"/>
      <c r="B45" s="12"/>
      <c r="C45" s="12"/>
      <c r="D45" s="12"/>
      <c r="E45" s="12"/>
      <c r="F45" s="12"/>
      <c r="G45" s="12"/>
      <c r="H45" s="12"/>
      <c r="I45" s="12"/>
      <c r="J45" s="1"/>
      <c r="K45" s="1"/>
    </row>
    <row r="46" spans="1:11" hidden="1" x14ac:dyDescent="0.2">
      <c r="A46" s="9"/>
      <c r="B46" s="12"/>
      <c r="C46" s="12"/>
      <c r="D46" s="12"/>
      <c r="E46" s="12"/>
      <c r="F46" s="12"/>
      <c r="G46" s="12"/>
      <c r="H46" s="20" t="e">
        <f>IF(#REF!="",0,IF(#REF!="Very low",1,IF(#REF!="Low",2,IF(#REF!="Medium",3,IF(#REF!="High",4,#REF!)))))</f>
        <v>#REF!</v>
      </c>
      <c r="I46" s="20" t="e">
        <f>IF(#REF!="",0,IF(#REF!="Very low",1,IF(#REF!="Low",2,IF(#REF!="Medium",3,IF(#REF!="High",4,#REF!)))))</f>
        <v>#REF!</v>
      </c>
      <c r="J46" s="21" t="e">
        <f>IF(H46*I46=0,"",IF(H46*I46&gt;0.5,H46*I46))</f>
        <v>#REF!</v>
      </c>
      <c r="K46" s="1" t="e">
        <f>IF(J46="","",IF(J46&lt;5, "Low",IF(J46&lt;11,"Medium",IF(J46&gt;11,"High"))))</f>
        <v>#REF!</v>
      </c>
    </row>
    <row r="47" spans="1:11" hidden="1" x14ac:dyDescent="0.2">
      <c r="A47" s="9"/>
      <c r="B47" s="12"/>
      <c r="C47" s="12"/>
      <c r="D47" s="12"/>
      <c r="E47" s="12"/>
      <c r="F47" s="12"/>
      <c r="G47" s="12"/>
      <c r="H47" s="20" t="e">
        <f>IF(#REF!="",0,IF(#REF!="Very low",1,IF(#REF!="Low",2,IF(#REF!="Medium",3,IF(#REF!="High",4,#REF!)))))</f>
        <v>#REF!</v>
      </c>
      <c r="I47" s="20" t="e">
        <f>IF(#REF!="",0,IF(#REF!="Very low",1,IF(#REF!="Low",2,IF(#REF!="Medium",3,IF(#REF!="High",4,#REF!)))))</f>
        <v>#REF!</v>
      </c>
      <c r="J47" s="21" t="e">
        <f t="shared" ref="J47:J65" si="0">IF(H47*I47=0,"",IF(H47*I47&gt;0.5,H47*I47))</f>
        <v>#REF!</v>
      </c>
      <c r="K47" s="1" t="e">
        <f t="shared" ref="K47:K65" si="1">IF(J47="","",IF(J47&lt;5, "Low",IF(J47&lt;11,"Medium",IF(J47&gt;11,"High"))))</f>
        <v>#REF!</v>
      </c>
    </row>
    <row r="48" spans="1:11" hidden="1" x14ac:dyDescent="0.2">
      <c r="A48" s="9"/>
      <c r="B48" s="12"/>
      <c r="C48" s="12"/>
      <c r="D48" s="12"/>
      <c r="E48" s="12"/>
      <c r="F48" s="12"/>
      <c r="G48" s="12"/>
      <c r="H48" s="20" t="e">
        <f>IF(#REF!="",0,IF(#REF!="Very low",1,IF(#REF!="Low",2,IF(#REF!="Medium",3,IF(#REF!="High",4,#REF!)))))</f>
        <v>#REF!</v>
      </c>
      <c r="I48" s="20" t="e">
        <f>IF(#REF!="",0,IF(#REF!="Very low",1,IF(#REF!="Low",2,IF(#REF!="Medium",3,IF(#REF!="High",4,#REF!)))))</f>
        <v>#REF!</v>
      </c>
      <c r="J48" s="21" t="e">
        <f t="shared" si="0"/>
        <v>#REF!</v>
      </c>
      <c r="K48" s="1" t="e">
        <f t="shared" si="1"/>
        <v>#REF!</v>
      </c>
    </row>
    <row r="49" spans="1:11" hidden="1" x14ac:dyDescent="0.2">
      <c r="A49" s="9"/>
      <c r="B49" s="12"/>
      <c r="C49" s="12"/>
      <c r="D49" s="12"/>
      <c r="E49" s="12"/>
      <c r="F49" s="12"/>
      <c r="G49" s="12"/>
      <c r="H49" s="20" t="e">
        <f>IF(#REF!="",0,IF(#REF!="Very low",1,IF(#REF!="Low",2,IF(#REF!="Medium",3,IF(#REF!="High",4,#REF!)))))</f>
        <v>#REF!</v>
      </c>
      <c r="I49" s="20" t="e">
        <f>IF(#REF!="",0,IF(#REF!="Very low",1,IF(#REF!="Low",2,IF(#REF!="Medium",3,IF(#REF!="High",4,#REF!)))))</f>
        <v>#REF!</v>
      </c>
      <c r="J49" s="21" t="e">
        <f t="shared" si="0"/>
        <v>#REF!</v>
      </c>
      <c r="K49" s="1" t="e">
        <f t="shared" si="1"/>
        <v>#REF!</v>
      </c>
    </row>
    <row r="50" spans="1:11" hidden="1" x14ac:dyDescent="0.2">
      <c r="A50" s="9"/>
      <c r="B50" s="12"/>
      <c r="C50" s="12"/>
      <c r="D50" s="12"/>
      <c r="E50" s="12"/>
      <c r="F50" s="12"/>
      <c r="G50" s="12"/>
      <c r="H50" s="20" t="e">
        <f>IF(#REF!="",0,IF(#REF!="Very low",1,IF(#REF!="Low",2,IF(#REF!="Medium",3,IF(#REF!="High",4,#REF!)))))</f>
        <v>#REF!</v>
      </c>
      <c r="I50" s="20" t="e">
        <f>IF(#REF!="",0,IF(#REF!="Very low",1,IF(#REF!="Low",2,IF(#REF!="Medium",3,IF(#REF!="High",4,#REF!)))))</f>
        <v>#REF!</v>
      </c>
      <c r="J50" s="21" t="e">
        <f t="shared" si="0"/>
        <v>#REF!</v>
      </c>
      <c r="K50" s="1" t="e">
        <f t="shared" si="1"/>
        <v>#REF!</v>
      </c>
    </row>
    <row r="51" spans="1:11" hidden="1" x14ac:dyDescent="0.2">
      <c r="A51" s="9"/>
      <c r="B51" s="12"/>
      <c r="C51" s="12"/>
      <c r="D51" s="12"/>
      <c r="E51" s="12"/>
      <c r="F51" s="12"/>
      <c r="G51" s="12"/>
      <c r="H51" s="20" t="e">
        <f>IF(#REF!="",0,IF(#REF!="Very low",1,IF(#REF!="Low",2,IF(#REF!="Medium",3,IF(#REF!="High",4,#REF!)))))</f>
        <v>#REF!</v>
      </c>
      <c r="I51" s="20" t="e">
        <f>IF(#REF!="",0,IF(#REF!="Very low",1,IF(#REF!="Low",2,IF(#REF!="Medium",3,IF(#REF!="High",4,#REF!)))))</f>
        <v>#REF!</v>
      </c>
      <c r="J51" s="21" t="e">
        <f t="shared" si="0"/>
        <v>#REF!</v>
      </c>
      <c r="K51" s="1" t="e">
        <f t="shared" si="1"/>
        <v>#REF!</v>
      </c>
    </row>
    <row r="52" spans="1:11" hidden="1" x14ac:dyDescent="0.2">
      <c r="A52" s="9"/>
      <c r="B52" s="12"/>
      <c r="C52" s="12"/>
      <c r="D52" s="12"/>
      <c r="E52" s="12"/>
      <c r="F52" s="12"/>
      <c r="G52" s="12"/>
      <c r="H52" s="20" t="e">
        <f>IF(#REF!="",0,IF(#REF!="Very low",1,IF(#REF!="Low",2,IF(#REF!="Medium",3,IF(#REF!="High",4,F29)))))</f>
        <v>#REF!</v>
      </c>
      <c r="I52" s="20" t="e">
        <f>IF(#REF!="",0,IF(#REF!="Very low",1,IF(#REF!="Low",2,IF(#REF!="Medium",3,IF(#REF!="High",4,G29)))))</f>
        <v>#REF!</v>
      </c>
      <c r="J52" s="21" t="e">
        <f t="shared" si="0"/>
        <v>#REF!</v>
      </c>
      <c r="K52" s="1" t="e">
        <f t="shared" si="1"/>
        <v>#REF!</v>
      </c>
    </row>
    <row r="53" spans="1:11" hidden="1" x14ac:dyDescent="0.2">
      <c r="A53" s="9"/>
      <c r="B53" s="12"/>
      <c r="C53" s="12"/>
      <c r="D53" s="12"/>
      <c r="E53" s="12"/>
      <c r="F53" s="12"/>
      <c r="G53" s="12"/>
      <c r="H53" s="20">
        <f>IF(F29="",0,IF(F29="Very low",1,IF(F29="Low",2,IF(F29="Medium",3,IF(F29="High",4,#REF!)))))</f>
        <v>2</v>
      </c>
      <c r="I53" s="20">
        <f>IF(G29="",0,IF(G29="Very low",1,IF(G29="Low",2,IF(G29="Medium",3,IF(G29="High",4,#REF!)))))</f>
        <v>3</v>
      </c>
      <c r="J53" s="21">
        <f t="shared" si="0"/>
        <v>6</v>
      </c>
      <c r="K53" s="1" t="str">
        <f t="shared" si="1"/>
        <v>Medium</v>
      </c>
    </row>
    <row r="54" spans="1:11" hidden="1" x14ac:dyDescent="0.2">
      <c r="A54" s="9"/>
      <c r="B54" s="12"/>
      <c r="C54" s="12"/>
      <c r="D54" s="12"/>
      <c r="E54" s="12"/>
      <c r="F54" s="12"/>
      <c r="G54" s="12"/>
      <c r="H54" s="20" t="e">
        <f>IF(#REF!="",0,IF(#REF!="Very low",1,IF(#REF!="Low",2,IF(#REF!="Medium",3,IF(#REF!="High",4,#REF!)))))</f>
        <v>#REF!</v>
      </c>
      <c r="I54" s="20" t="e">
        <f>IF(#REF!="",0,IF(#REF!="Very low",1,IF(#REF!="Low",2,IF(#REF!="Medium",3,IF(#REF!="High",4,#REF!)))))</f>
        <v>#REF!</v>
      </c>
      <c r="J54" s="21" t="e">
        <f t="shared" si="0"/>
        <v>#REF!</v>
      </c>
      <c r="K54" s="1" t="e">
        <f t="shared" si="1"/>
        <v>#REF!</v>
      </c>
    </row>
    <row r="55" spans="1:11" hidden="1" x14ac:dyDescent="0.2">
      <c r="A55" s="9"/>
      <c r="B55" s="12"/>
      <c r="C55" s="12"/>
      <c r="D55" s="12"/>
      <c r="E55" s="13"/>
      <c r="F55" s="12"/>
      <c r="G55" s="12"/>
      <c r="H55" s="20" t="e">
        <f>IF(#REF!="",0,IF(#REF!="Very low",1,IF(#REF!="Low",2,IF(#REF!="Medium",3,IF(#REF!="High",4,#REF!)))))</f>
        <v>#REF!</v>
      </c>
      <c r="I55" s="20" t="e">
        <f>IF(#REF!="",0,IF(#REF!="Very low",1,IF(#REF!="Low",2,IF(#REF!="Medium",3,IF(#REF!="High",4,#REF!)))))</f>
        <v>#REF!</v>
      </c>
      <c r="J55" s="21" t="e">
        <f t="shared" si="0"/>
        <v>#REF!</v>
      </c>
      <c r="K55" s="1" t="e">
        <f t="shared" si="1"/>
        <v>#REF!</v>
      </c>
    </row>
    <row r="56" spans="1:11" hidden="1" x14ac:dyDescent="0.2">
      <c r="A56" s="9"/>
      <c r="B56" s="12"/>
      <c r="C56" s="12"/>
      <c r="D56" s="12"/>
      <c r="E56" s="13"/>
      <c r="F56" s="12"/>
      <c r="G56" s="12"/>
      <c r="H56" s="20" t="e">
        <f>IF(#REF!="",0,IF(#REF!="Very low",1,IF(#REF!="Low",2,IF(#REF!="Medium",3,IF(#REF!="High",4,#REF!)))))</f>
        <v>#REF!</v>
      </c>
      <c r="I56" s="20" t="e">
        <f>IF(#REF!="",0,IF(#REF!="Very low",1,IF(#REF!="Low",2,IF(#REF!="Medium",3,IF(#REF!="High",4,#REF!)))))</f>
        <v>#REF!</v>
      </c>
      <c r="J56" s="21" t="e">
        <f t="shared" si="0"/>
        <v>#REF!</v>
      </c>
      <c r="K56" s="1" t="e">
        <f t="shared" si="1"/>
        <v>#REF!</v>
      </c>
    </row>
    <row r="57" spans="1:11" hidden="1" x14ac:dyDescent="0.2">
      <c r="A57" s="9"/>
      <c r="B57" s="12"/>
      <c r="C57" s="12"/>
      <c r="D57" s="12"/>
      <c r="E57" s="13"/>
      <c r="F57" s="12"/>
      <c r="G57" s="12"/>
      <c r="H57" s="20" t="e">
        <f>IF(#REF!="",0,IF(#REF!="Very low",1,IF(#REF!="Low",2,IF(#REF!="Medium",3,IF(#REF!="High",4,#REF!)))))</f>
        <v>#REF!</v>
      </c>
      <c r="I57" s="20" t="e">
        <f>IF(#REF!="",0,IF(#REF!="Very low",1,IF(#REF!="Low",2,IF(#REF!="Medium",3,IF(#REF!="High",4,#REF!)))))</f>
        <v>#REF!</v>
      </c>
      <c r="J57" s="21" t="e">
        <f t="shared" si="0"/>
        <v>#REF!</v>
      </c>
      <c r="K57" s="1" t="e">
        <f t="shared" si="1"/>
        <v>#REF!</v>
      </c>
    </row>
    <row r="58" spans="1:11" hidden="1" x14ac:dyDescent="0.2">
      <c r="A58" s="9"/>
      <c r="B58" s="12"/>
      <c r="C58" s="12"/>
      <c r="D58" s="12"/>
      <c r="E58" s="13"/>
      <c r="F58" s="12"/>
      <c r="G58" s="12"/>
      <c r="H58" s="20" t="e">
        <f>IF(#REF!="",0,IF(#REF!="Very low",1,IF(#REF!="Low",2,IF(#REF!="Medium",3,IF(#REF!="High",4,#REF!)))))</f>
        <v>#REF!</v>
      </c>
      <c r="I58" s="20" t="e">
        <f>IF(#REF!="",0,IF(#REF!="Very low",1,IF(#REF!="Low",2,IF(#REF!="Medium",3,IF(#REF!="High",4,#REF!)))))</f>
        <v>#REF!</v>
      </c>
      <c r="J58" s="21" t="e">
        <f t="shared" si="0"/>
        <v>#REF!</v>
      </c>
      <c r="K58" s="1" t="e">
        <f t="shared" si="1"/>
        <v>#REF!</v>
      </c>
    </row>
    <row r="59" spans="1:11" hidden="1" x14ac:dyDescent="0.2">
      <c r="A59" s="9"/>
      <c r="B59" s="12"/>
      <c r="C59" s="12"/>
      <c r="D59" s="12"/>
      <c r="E59" s="13"/>
      <c r="F59" s="12"/>
      <c r="G59" s="12"/>
      <c r="H59" s="20" t="e">
        <f>IF(#REF!="",0,IF(#REF!="Very low",1,IF(#REF!="Low",2,IF(#REF!="Medium",3,IF(#REF!="High",4,#REF!)))))</f>
        <v>#REF!</v>
      </c>
      <c r="I59" s="20" t="e">
        <f>IF(#REF!="",0,IF(#REF!="Very low",1,IF(#REF!="Low",2,IF(#REF!="Medium",3,IF(#REF!="High",4,#REF!)))))</f>
        <v>#REF!</v>
      </c>
      <c r="J59" s="21" t="e">
        <f t="shared" si="0"/>
        <v>#REF!</v>
      </c>
      <c r="K59" s="1" t="e">
        <f t="shared" si="1"/>
        <v>#REF!</v>
      </c>
    </row>
    <row r="60" spans="1:11" hidden="1" x14ac:dyDescent="0.2">
      <c r="A60" s="9"/>
      <c r="B60" s="12"/>
      <c r="C60" s="12"/>
      <c r="D60" s="12"/>
      <c r="E60" s="12"/>
      <c r="F60" s="12"/>
      <c r="G60" s="12"/>
      <c r="H60" s="20" t="e">
        <f>IF(#REF!="",0,IF(#REF!="Very low",1,IF(#REF!="Low",2,IF(#REF!="Medium",3,IF(#REF!="High",4,#REF!)))))</f>
        <v>#REF!</v>
      </c>
      <c r="I60" s="20" t="e">
        <f>IF(#REF!="",0,IF(#REF!="Very low",1,IF(#REF!="Low",2,IF(#REF!="Medium",3,IF(#REF!="High",4,#REF!)))))</f>
        <v>#REF!</v>
      </c>
      <c r="J60" s="21" t="e">
        <f t="shared" si="0"/>
        <v>#REF!</v>
      </c>
      <c r="K60" s="1" t="e">
        <f t="shared" si="1"/>
        <v>#REF!</v>
      </c>
    </row>
    <row r="61" spans="1:11" hidden="1" x14ac:dyDescent="0.2">
      <c r="A61" s="9"/>
      <c r="B61" s="12"/>
      <c r="C61" s="12"/>
      <c r="D61" s="12"/>
      <c r="E61" s="12"/>
      <c r="F61" s="12"/>
      <c r="G61" s="12"/>
      <c r="H61" s="20" t="e">
        <f>IF(#REF!="",0,IF(#REF!="Very low",1,IF(#REF!="Low",2,IF(#REF!="Medium",3,IF(#REF!="High",4,#REF!)))))</f>
        <v>#REF!</v>
      </c>
      <c r="I61" s="20" t="e">
        <f>IF(#REF!="",0,IF(#REF!="Very low",1,IF(#REF!="Low",2,IF(#REF!="Medium",3,IF(#REF!="High",4,#REF!)))))</f>
        <v>#REF!</v>
      </c>
      <c r="J61" s="21" t="e">
        <f t="shared" si="0"/>
        <v>#REF!</v>
      </c>
      <c r="K61" s="1" t="e">
        <f t="shared" si="1"/>
        <v>#REF!</v>
      </c>
    </row>
    <row r="62" spans="1:11" hidden="1" x14ac:dyDescent="0.2">
      <c r="A62" s="9"/>
      <c r="B62" s="12"/>
      <c r="C62" s="12"/>
      <c r="D62" s="12"/>
      <c r="E62" s="12"/>
      <c r="F62" s="12"/>
      <c r="G62" s="12"/>
      <c r="H62" s="20" t="e">
        <f>IF(#REF!="",0,IF(#REF!="Very low",1,IF(#REF!="Low",2,IF(#REF!="Medium",3,IF(#REF!="High",4,#REF!)))))</f>
        <v>#REF!</v>
      </c>
      <c r="I62" s="20" t="e">
        <f>IF(#REF!="",0,IF(#REF!="Very low",1,IF(#REF!="Low",2,IF(#REF!="Medium",3,IF(#REF!="High",4,#REF!)))))</f>
        <v>#REF!</v>
      </c>
      <c r="J62" s="21" t="e">
        <f t="shared" si="0"/>
        <v>#REF!</v>
      </c>
      <c r="K62" s="1" t="e">
        <f t="shared" si="1"/>
        <v>#REF!</v>
      </c>
    </row>
    <row r="63" spans="1:11" hidden="1" x14ac:dyDescent="0.2">
      <c r="A63" s="9"/>
      <c r="B63" s="12"/>
      <c r="C63" s="12"/>
      <c r="D63" s="12"/>
      <c r="E63" s="12"/>
      <c r="F63" s="12"/>
      <c r="G63" s="12"/>
      <c r="H63" s="20" t="e">
        <f>IF(#REF!="",0,IF(#REF!="Very low",1,IF(#REF!="Low",2,IF(#REF!="Medium",3,IF(#REF!="High",4,#REF!)))))</f>
        <v>#REF!</v>
      </c>
      <c r="I63" s="20" t="e">
        <f>IF(#REF!="",0,IF(#REF!="Very low",1,IF(#REF!="Low",2,IF(#REF!="Medium",3,IF(#REF!="High",4,#REF!)))))</f>
        <v>#REF!</v>
      </c>
      <c r="J63" s="21" t="e">
        <f t="shared" si="0"/>
        <v>#REF!</v>
      </c>
      <c r="K63" s="1" t="e">
        <f t="shared" si="1"/>
        <v>#REF!</v>
      </c>
    </row>
    <row r="64" spans="1:11" hidden="1" x14ac:dyDescent="0.2">
      <c r="A64" s="9"/>
      <c r="B64" s="12"/>
      <c r="C64" s="12"/>
      <c r="D64" s="12"/>
      <c r="E64" s="12"/>
      <c r="F64" s="12"/>
      <c r="G64" s="12"/>
      <c r="H64" s="20" t="e">
        <f>IF(#REF!="",0,IF(#REF!="Very low",1,IF(#REF!="Low",2,IF(#REF!="Medium",3,IF(#REF!="High",4,#REF!)))))</f>
        <v>#REF!</v>
      </c>
      <c r="I64" s="20" t="e">
        <f>IF(#REF!="",0,IF(#REF!="Very low",1,IF(#REF!="Low",2,IF(#REF!="Medium",3,IF(#REF!="High",4,#REF!)))))</f>
        <v>#REF!</v>
      </c>
      <c r="J64" s="21" t="e">
        <f t="shared" si="0"/>
        <v>#REF!</v>
      </c>
      <c r="K64" s="1" t="e">
        <f t="shared" si="1"/>
        <v>#REF!</v>
      </c>
    </row>
    <row r="65" spans="1:11" hidden="1" x14ac:dyDescent="0.2">
      <c r="A65" s="9"/>
      <c r="B65" s="12"/>
      <c r="C65" s="12"/>
      <c r="D65" s="12"/>
      <c r="E65" s="12"/>
      <c r="F65" s="12"/>
      <c r="G65" s="12"/>
      <c r="H65" s="20" t="e">
        <f>IF(#REF!="",0,IF(#REF!="Very low",1,IF(#REF!="Low",2,IF(#REF!="Medium",3,IF(#REF!="High",4,F35)))))</f>
        <v>#REF!</v>
      </c>
      <c r="I65" s="20" t="e">
        <f>IF(#REF!="",0,IF(#REF!="Very low",1,IF(#REF!="Low",2,IF(#REF!="Medium",3,IF(#REF!="High",4,G35)))))</f>
        <v>#REF!</v>
      </c>
      <c r="J65" s="21" t="e">
        <f t="shared" si="0"/>
        <v>#REF!</v>
      </c>
      <c r="K65" s="1" t="e">
        <f t="shared" si="1"/>
        <v>#REF!</v>
      </c>
    </row>
    <row r="66" spans="1:11" hidden="1" x14ac:dyDescent="0.2">
      <c r="A66" s="9"/>
      <c r="B66" s="12"/>
      <c r="C66" s="12"/>
      <c r="D66" s="12"/>
      <c r="E66" s="12"/>
      <c r="F66" s="12"/>
      <c r="G66" s="12"/>
      <c r="H66" s="12"/>
      <c r="I66" s="12"/>
      <c r="J66" s="1"/>
      <c r="K66" s="1"/>
    </row>
    <row r="67" spans="1:11" hidden="1" x14ac:dyDescent="0.2">
      <c r="A67" s="9"/>
      <c r="B67" s="12"/>
      <c r="C67" s="12"/>
      <c r="D67" s="12"/>
      <c r="E67" s="12"/>
      <c r="F67" s="12"/>
      <c r="G67" s="12"/>
      <c r="H67" s="12"/>
      <c r="I67" s="12"/>
      <c r="J67" s="1"/>
      <c r="K67" s="1"/>
    </row>
    <row r="68" spans="1:11" hidden="1" x14ac:dyDescent="0.2">
      <c r="A68" s="9"/>
      <c r="B68" s="12"/>
      <c r="C68" s="12"/>
      <c r="D68" s="12"/>
      <c r="E68" s="12"/>
      <c r="F68" s="12"/>
      <c r="G68" s="12"/>
      <c r="H68" s="12"/>
      <c r="I68" s="12"/>
      <c r="J68" s="1"/>
      <c r="K68" s="1"/>
    </row>
    <row r="69" spans="1:11" hidden="1" x14ac:dyDescent="0.2">
      <c r="A69" s="9"/>
      <c r="B69" s="12"/>
      <c r="C69" s="12"/>
      <c r="D69" s="12"/>
      <c r="E69" s="12"/>
      <c r="F69" s="12"/>
      <c r="G69" s="12"/>
      <c r="H69" s="12"/>
      <c r="I69" s="12"/>
      <c r="J69" s="1"/>
      <c r="K69" s="1"/>
    </row>
    <row r="70" spans="1:11" hidden="1" x14ac:dyDescent="0.2">
      <c r="A70" s="9"/>
      <c r="B70" s="13"/>
      <c r="C70" s="13"/>
      <c r="D70" s="13"/>
      <c r="E70" s="13"/>
      <c r="F70" s="13"/>
    </row>
    <row r="71" spans="1:11" hidden="1" x14ac:dyDescent="0.2">
      <c r="A71" s="9"/>
      <c r="B71" s="13"/>
      <c r="C71" s="13"/>
      <c r="D71" s="13"/>
      <c r="E71" s="13"/>
      <c r="F71" s="13"/>
    </row>
    <row r="72" spans="1:11" hidden="1" x14ac:dyDescent="0.2">
      <c r="A72" s="9"/>
      <c r="B72" s="13"/>
      <c r="C72" s="13"/>
      <c r="D72" s="13"/>
      <c r="E72" s="13"/>
      <c r="F72" s="13"/>
    </row>
    <row r="73" spans="1:11" hidden="1" x14ac:dyDescent="0.2">
      <c r="A73" s="1"/>
      <c r="B73" s="13"/>
      <c r="C73" s="13"/>
      <c r="D73" s="13"/>
      <c r="E73" s="13"/>
      <c r="F73" s="13"/>
    </row>
    <row r="74" spans="1:11" hidden="1" x14ac:dyDescent="0.2">
      <c r="A74" s="1"/>
      <c r="B74" s="13"/>
      <c r="C74" s="13"/>
      <c r="D74" s="13"/>
      <c r="E74" s="13"/>
      <c r="F74" s="13"/>
    </row>
    <row r="75" spans="1:11" hidden="1" x14ac:dyDescent="0.2">
      <c r="A75" s="1"/>
      <c r="B75" s="13"/>
      <c r="C75" s="13"/>
      <c r="D75" s="13"/>
      <c r="E75" s="13"/>
      <c r="F75" s="13"/>
    </row>
    <row r="76" spans="1:11" ht="12" customHeight="1" x14ac:dyDescent="0.2">
      <c r="B76" s="13"/>
      <c r="C76" s="13"/>
      <c r="D76" s="13"/>
      <c r="E76" s="13"/>
      <c r="F76" s="13"/>
    </row>
    <row r="77" spans="1:11" x14ac:dyDescent="0.2">
      <c r="B77" s="13"/>
      <c r="C77" s="13"/>
      <c r="D77" s="13"/>
      <c r="E77" s="13"/>
      <c r="F77" s="13"/>
    </row>
    <row r="78" spans="1:11" x14ac:dyDescent="0.2">
      <c r="B78" s="13"/>
      <c r="C78" s="13"/>
      <c r="D78" s="13"/>
      <c r="E78" s="13"/>
      <c r="F78" s="13"/>
    </row>
    <row r="109" ht="13.5" customHeight="1" x14ac:dyDescent="0.2"/>
  </sheetData>
  <sheetProtection selectLockedCells="1"/>
  <mergeCells count="8">
    <mergeCell ref="D17:J17"/>
    <mergeCell ref="D18:I18"/>
    <mergeCell ref="D14:K14"/>
    <mergeCell ref="B2:I2"/>
    <mergeCell ref="F10:J10"/>
    <mergeCell ref="F4:J4"/>
    <mergeCell ref="F6:J6"/>
    <mergeCell ref="F8:J8"/>
  </mergeCells>
  <phoneticPr fontId="0" type="noConversion"/>
  <dataValidations count="1">
    <dataValidation type="list" allowBlank="1" showInputMessage="1" showErrorMessage="1" sqref="F29:G34">
      <formula1>$F$46:$F$50</formula1>
    </dataValidation>
  </dataValidations>
  <pageMargins left="0.23622047244094491" right="0.23622047244094491" top="1.28" bottom="0.74803149606299213" header="0.31496062992125984" footer="0.31496062992125984"/>
  <pageSetup paperSize="8" orientation="landscape"/>
  <headerFooter alignWithMargins="0">
    <oddHeader>&amp;L&amp;G</oddHeader>
    <oddFooter>&amp;CPage &amp;P</oddFooter>
  </headerFooter>
  <legacy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26"/>
  <sheetViews>
    <sheetView workbookViewId="0">
      <selection activeCell="D24" sqref="D24"/>
    </sheetView>
  </sheetViews>
  <sheetFormatPr defaultRowHeight="12.75" x14ac:dyDescent="0.2"/>
  <cols>
    <col min="2" max="2" width="7.5703125" customWidth="1"/>
    <col min="3" max="3" width="17" customWidth="1"/>
    <col min="258" max="258" width="7.5703125" customWidth="1"/>
    <col min="259" max="259" width="17" customWidth="1"/>
    <col min="514" max="514" width="7.5703125" customWidth="1"/>
    <col min="515" max="515" width="17" customWidth="1"/>
    <col min="770" max="770" width="7.5703125" customWidth="1"/>
    <col min="771" max="771" width="17" customWidth="1"/>
    <col min="1026" max="1026" width="7.5703125" customWidth="1"/>
    <col min="1027" max="1027" width="17" customWidth="1"/>
    <col min="1282" max="1282" width="7.5703125" customWidth="1"/>
    <col min="1283" max="1283" width="17" customWidth="1"/>
    <col min="1538" max="1538" width="7.5703125" customWidth="1"/>
    <col min="1539" max="1539" width="17" customWidth="1"/>
    <col min="1794" max="1794" width="7.5703125" customWidth="1"/>
    <col min="1795" max="1795" width="17" customWidth="1"/>
    <col min="2050" max="2050" width="7.5703125" customWidth="1"/>
    <col min="2051" max="2051" width="17" customWidth="1"/>
    <col min="2306" max="2306" width="7.5703125" customWidth="1"/>
    <col min="2307" max="2307" width="17" customWidth="1"/>
    <col min="2562" max="2562" width="7.5703125" customWidth="1"/>
    <col min="2563" max="2563" width="17" customWidth="1"/>
    <col min="2818" max="2818" width="7.5703125" customWidth="1"/>
    <col min="2819" max="2819" width="17" customWidth="1"/>
    <col min="3074" max="3074" width="7.5703125" customWidth="1"/>
    <col min="3075" max="3075" width="17" customWidth="1"/>
    <col min="3330" max="3330" width="7.5703125" customWidth="1"/>
    <col min="3331" max="3331" width="17" customWidth="1"/>
    <col min="3586" max="3586" width="7.5703125" customWidth="1"/>
    <col min="3587" max="3587" width="17" customWidth="1"/>
    <col min="3842" max="3842" width="7.5703125" customWidth="1"/>
    <col min="3843" max="3843" width="17" customWidth="1"/>
    <col min="4098" max="4098" width="7.5703125" customWidth="1"/>
    <col min="4099" max="4099" width="17" customWidth="1"/>
    <col min="4354" max="4354" width="7.5703125" customWidth="1"/>
    <col min="4355" max="4355" width="17" customWidth="1"/>
    <col min="4610" max="4610" width="7.5703125" customWidth="1"/>
    <col min="4611" max="4611" width="17" customWidth="1"/>
    <col min="4866" max="4866" width="7.5703125" customWidth="1"/>
    <col min="4867" max="4867" width="17" customWidth="1"/>
    <col min="5122" max="5122" width="7.5703125" customWidth="1"/>
    <col min="5123" max="5123" width="17" customWidth="1"/>
    <col min="5378" max="5378" width="7.5703125" customWidth="1"/>
    <col min="5379" max="5379" width="17" customWidth="1"/>
    <col min="5634" max="5634" width="7.5703125" customWidth="1"/>
    <col min="5635" max="5635" width="17" customWidth="1"/>
    <col min="5890" max="5890" width="7.5703125" customWidth="1"/>
    <col min="5891" max="5891" width="17" customWidth="1"/>
    <col min="6146" max="6146" width="7.5703125" customWidth="1"/>
    <col min="6147" max="6147" width="17" customWidth="1"/>
    <col min="6402" max="6402" width="7.5703125" customWidth="1"/>
    <col min="6403" max="6403" width="17" customWidth="1"/>
    <col min="6658" max="6658" width="7.5703125" customWidth="1"/>
    <col min="6659" max="6659" width="17" customWidth="1"/>
    <col min="6914" max="6914" width="7.5703125" customWidth="1"/>
    <col min="6915" max="6915" width="17" customWidth="1"/>
    <col min="7170" max="7170" width="7.5703125" customWidth="1"/>
    <col min="7171" max="7171" width="17" customWidth="1"/>
    <col min="7426" max="7426" width="7.5703125" customWidth="1"/>
    <col min="7427" max="7427" width="17" customWidth="1"/>
    <col min="7682" max="7682" width="7.5703125" customWidth="1"/>
    <col min="7683" max="7683" width="17" customWidth="1"/>
    <col min="7938" max="7938" width="7.5703125" customWidth="1"/>
    <col min="7939" max="7939" width="17" customWidth="1"/>
    <col min="8194" max="8194" width="7.5703125" customWidth="1"/>
    <col min="8195" max="8195" width="17" customWidth="1"/>
    <col min="8450" max="8450" width="7.5703125" customWidth="1"/>
    <col min="8451" max="8451" width="17" customWidth="1"/>
    <col min="8706" max="8706" width="7.5703125" customWidth="1"/>
    <col min="8707" max="8707" width="17" customWidth="1"/>
    <col min="8962" max="8962" width="7.5703125" customWidth="1"/>
    <col min="8963" max="8963" width="17" customWidth="1"/>
    <col min="9218" max="9218" width="7.5703125" customWidth="1"/>
    <col min="9219" max="9219" width="17" customWidth="1"/>
    <col min="9474" max="9474" width="7.5703125" customWidth="1"/>
    <col min="9475" max="9475" width="17" customWidth="1"/>
    <col min="9730" max="9730" width="7.5703125" customWidth="1"/>
    <col min="9731" max="9731" width="17" customWidth="1"/>
    <col min="9986" max="9986" width="7.5703125" customWidth="1"/>
    <col min="9987" max="9987" width="17" customWidth="1"/>
    <col min="10242" max="10242" width="7.5703125" customWidth="1"/>
    <col min="10243" max="10243" width="17" customWidth="1"/>
    <col min="10498" max="10498" width="7.5703125" customWidth="1"/>
    <col min="10499" max="10499" width="17" customWidth="1"/>
    <col min="10754" max="10754" width="7.5703125" customWidth="1"/>
    <col min="10755" max="10755" width="17" customWidth="1"/>
    <col min="11010" max="11010" width="7.5703125" customWidth="1"/>
    <col min="11011" max="11011" width="17" customWidth="1"/>
    <col min="11266" max="11266" width="7.5703125" customWidth="1"/>
    <col min="11267" max="11267" width="17" customWidth="1"/>
    <col min="11522" max="11522" width="7.5703125" customWidth="1"/>
    <col min="11523" max="11523" width="17" customWidth="1"/>
    <col min="11778" max="11778" width="7.5703125" customWidth="1"/>
    <col min="11779" max="11779" width="17" customWidth="1"/>
    <col min="12034" max="12034" width="7.5703125" customWidth="1"/>
    <col min="12035" max="12035" width="17" customWidth="1"/>
    <col min="12290" max="12290" width="7.5703125" customWidth="1"/>
    <col min="12291" max="12291" width="17" customWidth="1"/>
    <col min="12546" max="12546" width="7.5703125" customWidth="1"/>
    <col min="12547" max="12547" width="17" customWidth="1"/>
    <col min="12802" max="12802" width="7.5703125" customWidth="1"/>
    <col min="12803" max="12803" width="17" customWidth="1"/>
    <col min="13058" max="13058" width="7.5703125" customWidth="1"/>
    <col min="13059" max="13059" width="17" customWidth="1"/>
    <col min="13314" max="13314" width="7.5703125" customWidth="1"/>
    <col min="13315" max="13315" width="17" customWidth="1"/>
    <col min="13570" max="13570" width="7.5703125" customWidth="1"/>
    <col min="13571" max="13571" width="17" customWidth="1"/>
    <col min="13826" max="13826" width="7.5703125" customWidth="1"/>
    <col min="13827" max="13827" width="17" customWidth="1"/>
    <col min="14082" max="14082" width="7.5703125" customWidth="1"/>
    <col min="14083" max="14083" width="17" customWidth="1"/>
    <col min="14338" max="14338" width="7.5703125" customWidth="1"/>
    <col min="14339" max="14339" width="17" customWidth="1"/>
    <col min="14594" max="14594" width="7.5703125" customWidth="1"/>
    <col min="14595" max="14595" width="17" customWidth="1"/>
    <col min="14850" max="14850" width="7.5703125" customWidth="1"/>
    <col min="14851" max="14851" width="17" customWidth="1"/>
    <col min="15106" max="15106" width="7.5703125" customWidth="1"/>
    <col min="15107" max="15107" width="17" customWidth="1"/>
    <col min="15362" max="15362" width="7.5703125" customWidth="1"/>
    <col min="15363" max="15363" width="17" customWidth="1"/>
    <col min="15618" max="15618" width="7.5703125" customWidth="1"/>
    <col min="15619" max="15619" width="17" customWidth="1"/>
    <col min="15874" max="15874" width="7.5703125" customWidth="1"/>
    <col min="15875" max="15875" width="17" customWidth="1"/>
    <col min="16130" max="16130" width="7.5703125" customWidth="1"/>
    <col min="16131" max="16131" width="17" customWidth="1"/>
  </cols>
  <sheetData>
    <row r="5" spans="3:3" ht="14.25" x14ac:dyDescent="0.2">
      <c r="C5" s="52" t="s">
        <v>68</v>
      </c>
    </row>
    <row r="6" spans="3:3" ht="14.25" x14ac:dyDescent="0.2">
      <c r="C6" s="52" t="s">
        <v>48</v>
      </c>
    </row>
    <row r="7" spans="3:3" ht="14.25" x14ac:dyDescent="0.2">
      <c r="C7" s="52"/>
    </row>
    <row r="8" spans="3:3" ht="14.25" x14ac:dyDescent="0.2">
      <c r="C8" s="52" t="s">
        <v>49</v>
      </c>
    </row>
    <row r="9" spans="3:3" ht="14.25" x14ac:dyDescent="0.2">
      <c r="C9" s="53" t="s">
        <v>50</v>
      </c>
    </row>
    <row r="10" spans="3:3" ht="14.25" x14ac:dyDescent="0.2">
      <c r="C10" s="53" t="s">
        <v>51</v>
      </c>
    </row>
    <row r="11" spans="3:3" ht="14.25" x14ac:dyDescent="0.2">
      <c r="C11" s="53" t="s">
        <v>52</v>
      </c>
    </row>
    <row r="12" spans="3:3" ht="14.25" x14ac:dyDescent="0.2">
      <c r="C12" s="53" t="s">
        <v>53</v>
      </c>
    </row>
    <row r="13" spans="3:3" ht="14.25" x14ac:dyDescent="0.2">
      <c r="C13" s="53"/>
    </row>
    <row r="14" spans="3:3" ht="14.25" x14ac:dyDescent="0.2">
      <c r="C14" s="52" t="s">
        <v>54</v>
      </c>
    </row>
    <row r="15" spans="3:3" ht="14.25" x14ac:dyDescent="0.2">
      <c r="C15" s="53" t="s">
        <v>55</v>
      </c>
    </row>
    <row r="16" spans="3:3" ht="14.25" x14ac:dyDescent="0.2">
      <c r="C16" s="53" t="s">
        <v>56</v>
      </c>
    </row>
    <row r="17" spans="3:7" ht="14.25" x14ac:dyDescent="0.2">
      <c r="C17" s="53" t="s">
        <v>57</v>
      </c>
    </row>
    <row r="18" spans="3:7" ht="14.25" x14ac:dyDescent="0.2">
      <c r="C18" s="53" t="s">
        <v>58</v>
      </c>
    </row>
    <row r="19" spans="3:7" ht="14.25" x14ac:dyDescent="0.2">
      <c r="C19" s="53"/>
    </row>
    <row r="20" spans="3:7" ht="15.75" thickBot="1" x14ac:dyDescent="0.25">
      <c r="C20" s="54" t="s">
        <v>59</v>
      </c>
      <c r="D20" s="55"/>
      <c r="E20" s="55"/>
      <c r="F20" s="55"/>
      <c r="G20" s="55"/>
    </row>
    <row r="21" spans="3:7" ht="43.5" thickBot="1" x14ac:dyDescent="0.25">
      <c r="C21" s="56"/>
      <c r="D21" s="57" t="s">
        <v>60</v>
      </c>
      <c r="E21" s="57" t="s">
        <v>61</v>
      </c>
      <c r="F21" s="57" t="s">
        <v>62</v>
      </c>
      <c r="G21" s="57" t="s">
        <v>63</v>
      </c>
    </row>
    <row r="22" spans="3:7" ht="14.25" customHeight="1" x14ac:dyDescent="0.2">
      <c r="C22" s="58" t="s">
        <v>10</v>
      </c>
      <c r="D22" s="89" t="s">
        <v>96</v>
      </c>
      <c r="E22" s="87" t="s">
        <v>24</v>
      </c>
      <c r="F22" s="87" t="s">
        <v>24</v>
      </c>
      <c r="G22" s="87" t="s">
        <v>24</v>
      </c>
    </row>
    <row r="23" spans="3:7" ht="15" thickBot="1" x14ac:dyDescent="0.25">
      <c r="C23" s="59" t="s">
        <v>64</v>
      </c>
      <c r="D23" s="90"/>
      <c r="E23" s="88"/>
      <c r="F23" s="88"/>
      <c r="G23" s="88"/>
    </row>
    <row r="24" spans="3:7" ht="29.25" thickBot="1" x14ac:dyDescent="0.25">
      <c r="C24" s="59" t="s">
        <v>65</v>
      </c>
      <c r="D24" s="60" t="s">
        <v>24</v>
      </c>
      <c r="E24" s="60" t="s">
        <v>24</v>
      </c>
      <c r="F24" s="61" t="s">
        <v>25</v>
      </c>
      <c r="G24" s="61" t="s">
        <v>25</v>
      </c>
    </row>
    <row r="25" spans="3:7" ht="29.25" thickBot="1" x14ac:dyDescent="0.25">
      <c r="C25" s="59" t="s">
        <v>66</v>
      </c>
      <c r="D25" s="60" t="s">
        <v>24</v>
      </c>
      <c r="E25" s="61" t="s">
        <v>25</v>
      </c>
      <c r="F25" s="61" t="s">
        <v>25</v>
      </c>
      <c r="G25" s="62" t="s">
        <v>26</v>
      </c>
    </row>
    <row r="26" spans="3:7" ht="29.25" thickBot="1" x14ac:dyDescent="0.25">
      <c r="C26" s="59" t="s">
        <v>67</v>
      </c>
      <c r="D26" s="61" t="s">
        <v>25</v>
      </c>
      <c r="E26" s="61" t="s">
        <v>25</v>
      </c>
      <c r="F26" s="62" t="s">
        <v>26</v>
      </c>
      <c r="G26" s="62" t="s">
        <v>26</v>
      </c>
    </row>
  </sheetData>
  <mergeCells count="4">
    <mergeCell ref="D22:D23"/>
    <mergeCell ref="E22:E23"/>
    <mergeCell ref="F22:F23"/>
    <mergeCell ref="G22:G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801C3725BE4F4E9D5AF1C456CF1B62" ma:contentTypeVersion="" ma:contentTypeDescription="Create a new document." ma:contentTypeScope="" ma:versionID="2f922fb2cee3c8d5d2e1693b9d10c904">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FA08D8-FBFA-435F-80B7-7E7953BCBEA3}">
  <ds:schemaRefs>
    <ds:schemaRef ds:uri="http://schemas.microsoft.com/sharepoint/v3/contenttype/forms"/>
  </ds:schemaRefs>
</ds:datastoreItem>
</file>

<file path=customXml/itemProps2.xml><?xml version="1.0" encoding="utf-8"?>
<ds:datastoreItem xmlns:ds="http://schemas.openxmlformats.org/officeDocument/2006/customXml" ds:itemID="{7563DE97-6CF7-4D48-9F62-DB40BC9A3C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01A117E-E365-47D5-AA41-DDC4B9F976D0}">
  <ds:schemaRefs>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Standard Permit GRA1</vt:lpstr>
      <vt:lpstr>Risk Matrix</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10415 GRA for proposed standard rules set number SR2015 No 2</dc:title>
  <dc:subject>GRA for proposed standard rules set number SR2015 No 2</dc:subject>
  <dc:creator>R Wheadon</dc:creator>
  <cp:keywords>LIT 10415</cp:keywords>
  <dc:description>Version 1
Issued 23/02/2016</dc:description>
  <cp:lastModifiedBy>Julia Ashley</cp:lastModifiedBy>
  <cp:lastPrinted>2013-01-11T14:12:29Z</cp:lastPrinted>
  <dcterms:created xsi:type="dcterms:W3CDTF">2005-05-04T08:30:35Z</dcterms:created>
  <dcterms:modified xsi:type="dcterms:W3CDTF">2017-09-20T13:17:45Z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0x010100A6801C3725BE4F4E9D5AF1C456CF1B62</vt:lpwstr>
  </property>
</Properties>
</file>